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tvpraha-my.sharepoint.com/personal/helena_kluiberova_atvpraha_com/Documents/Plocha/"/>
    </mc:Choice>
  </mc:AlternateContent>
  <xr:revisionPtr revIDLastSave="9" documentId="8_{B3232174-747B-452F-8C34-2B625B5AE56B}" xr6:coauthVersionLast="47" xr6:coauthVersionMax="47" xr10:uidLastSave="{75C9001A-5CEB-4DAE-A0F6-87B94F630BBB}"/>
  <bookViews>
    <workbookView xWindow="30600" yWindow="-120" windowWidth="29040" windowHeight="17520" xr2:uid="{00000000-000D-0000-FFFF-FFFF00000000}"/>
  </bookViews>
  <sheets>
    <sheet name="Ceník od 1. července 2025" sheetId="22" r:id="rId1"/>
  </sheets>
  <definedNames>
    <definedName name="_xlnm._FilterDatabase" localSheetId="0" hidden="1">'Ceník od 1. července 2025'!#REF!</definedName>
    <definedName name="_xlnm.Print_Titles" localSheetId="0">'Ceník od 1. července 2025'!$1:$4</definedName>
    <definedName name="_xlnm.Print_Area" localSheetId="0">'Ceník od 1. července 2025'!$A$1:$H$182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2" l="1"/>
  <c r="H14" i="22" s="1"/>
  <c r="G15" i="22"/>
  <c r="H15" i="22"/>
  <c r="G16" i="22"/>
  <c r="H16" i="22" s="1"/>
  <c r="G17" i="22"/>
  <c r="H17" i="22" s="1"/>
  <c r="G18" i="22"/>
  <c r="H18" i="22"/>
  <c r="G19" i="22"/>
  <c r="H19" i="22"/>
  <c r="G21" i="22"/>
  <c r="H21" i="22" s="1"/>
  <c r="G22" i="22"/>
  <c r="H22" i="22" s="1"/>
  <c r="G23" i="22"/>
  <c r="H23" i="22" s="1"/>
  <c r="G24" i="22"/>
  <c r="H24" i="22" s="1"/>
  <c r="G25" i="22"/>
  <c r="H25" i="22" s="1"/>
  <c r="G26" i="22"/>
  <c r="H26" i="22" s="1"/>
  <c r="G27" i="22"/>
  <c r="H27" i="22"/>
  <c r="G29" i="22"/>
  <c r="H29" i="22" s="1"/>
  <c r="G30" i="22"/>
  <c r="H30" i="22" s="1"/>
  <c r="G31" i="22"/>
  <c r="H31" i="22" s="1"/>
  <c r="G32" i="22"/>
  <c r="H32" i="22" s="1"/>
  <c r="G33" i="22"/>
  <c r="H33" i="22" s="1"/>
  <c r="G34" i="22"/>
  <c r="H34" i="22" s="1"/>
  <c r="G35" i="22"/>
  <c r="H35" i="22" s="1"/>
  <c r="G37" i="22"/>
  <c r="H37" i="22" s="1"/>
  <c r="G38" i="22"/>
  <c r="H38" i="22" s="1"/>
  <c r="G39" i="22"/>
  <c r="H39" i="22"/>
  <c r="G40" i="22"/>
  <c r="H40" i="22" s="1"/>
  <c r="G41" i="22"/>
  <c r="H41" i="22" s="1"/>
  <c r="G42" i="22"/>
  <c r="H42" i="22" s="1"/>
  <c r="G43" i="22"/>
  <c r="H43" i="22" s="1"/>
  <c r="G45" i="22"/>
  <c r="H45" i="22" s="1"/>
  <c r="G46" i="22"/>
  <c r="H46" i="22" s="1"/>
  <c r="G47" i="22"/>
  <c r="H47" i="22" s="1"/>
  <c r="G48" i="22"/>
  <c r="H48" i="22"/>
  <c r="G49" i="22"/>
  <c r="H49" i="22" s="1"/>
  <c r="G50" i="22"/>
  <c r="H50" i="22"/>
  <c r="G51" i="22"/>
  <c r="H51" i="22" s="1"/>
  <c r="G53" i="22"/>
  <c r="H53" i="22" s="1"/>
  <c r="G54" i="22"/>
  <c r="H54" i="22" s="1"/>
  <c r="G55" i="22"/>
  <c r="H55" i="22" s="1"/>
  <c r="G56" i="22"/>
  <c r="H56" i="22"/>
  <c r="G57" i="22"/>
  <c r="H57" i="22"/>
  <c r="G58" i="22"/>
  <c r="H58" i="22" s="1"/>
  <c r="G59" i="22"/>
  <c r="H59" i="22" s="1"/>
  <c r="G61" i="22"/>
  <c r="H61" i="22" s="1"/>
  <c r="G62" i="22"/>
  <c r="H62" i="22" s="1"/>
  <c r="G63" i="22"/>
  <c r="H63" i="22"/>
  <c r="G64" i="22"/>
  <c r="H64" i="22" s="1"/>
  <c r="G65" i="22"/>
  <c r="H65" i="22" s="1"/>
  <c r="G66" i="22"/>
  <c r="H66" i="22"/>
  <c r="G67" i="22"/>
  <c r="H67" i="22"/>
  <c r="G68" i="22"/>
  <c r="H68" i="22" s="1"/>
  <c r="G69" i="22"/>
  <c r="H69" i="22" s="1"/>
  <c r="G70" i="22"/>
  <c r="H70" i="22" s="1"/>
  <c r="G72" i="22"/>
  <c r="H72" i="22"/>
  <c r="G73" i="22"/>
  <c r="H73" i="22" s="1"/>
  <c r="G74" i="22"/>
  <c r="H74" i="22" s="1"/>
  <c r="G75" i="22"/>
  <c r="H75" i="22"/>
  <c r="G76" i="22"/>
  <c r="H76" i="22" s="1"/>
  <c r="G77" i="22"/>
  <c r="H77" i="22" s="1"/>
  <c r="G78" i="22"/>
  <c r="H78" i="22" s="1"/>
  <c r="G79" i="22"/>
  <c r="H79" i="22"/>
  <c r="G80" i="22"/>
  <c r="H80" i="22"/>
  <c r="G81" i="22"/>
  <c r="H81" i="22" s="1"/>
  <c r="G82" i="22"/>
  <c r="H82" i="22" s="1"/>
  <c r="G83" i="22"/>
  <c r="H83" i="22" s="1"/>
  <c r="G84" i="22"/>
  <c r="H84" i="22"/>
  <c r="G85" i="22"/>
  <c r="H85" i="22" s="1"/>
  <c r="G87" i="22"/>
  <c r="H87" i="22" s="1"/>
  <c r="G88" i="22"/>
  <c r="H88" i="22" s="1"/>
  <c r="G89" i="22"/>
  <c r="H89" i="22" s="1"/>
  <c r="G90" i="22"/>
  <c r="H90" i="22"/>
  <c r="G91" i="22"/>
  <c r="H91" i="22" s="1"/>
  <c r="G92" i="22"/>
  <c r="H92" i="22"/>
  <c r="G93" i="22"/>
  <c r="H93" i="22" s="1"/>
  <c r="G95" i="22"/>
  <c r="H95" i="22" s="1"/>
  <c r="G96" i="22"/>
  <c r="H96" i="22" s="1"/>
  <c r="G97" i="22"/>
  <c r="H97" i="22" s="1"/>
  <c r="G98" i="22"/>
  <c r="H98" i="22"/>
  <c r="G99" i="22"/>
  <c r="H99" i="22"/>
  <c r="G100" i="22"/>
  <c r="H100" i="22" s="1"/>
  <c r="G101" i="22"/>
  <c r="H101" i="22" s="1"/>
  <c r="G102" i="22"/>
  <c r="H102" i="22"/>
  <c r="G103" i="22"/>
  <c r="H103" i="22" s="1"/>
  <c r="G104" i="22"/>
  <c r="H104" i="22" s="1"/>
  <c r="G105" i="22"/>
  <c r="H105" i="22"/>
  <c r="G106" i="22"/>
  <c r="H106" i="22" s="1"/>
  <c r="G107" i="22"/>
  <c r="H107" i="22" s="1"/>
  <c r="G108" i="22"/>
  <c r="H108" i="22"/>
  <c r="G109" i="22"/>
  <c r="H109" i="22"/>
  <c r="G110" i="22"/>
  <c r="H110" i="22" s="1"/>
  <c r="G111" i="22"/>
  <c r="H111" i="22" s="1"/>
  <c r="G112" i="22"/>
  <c r="H112" i="22" s="1"/>
  <c r="G113" i="22"/>
  <c r="H113" i="22" s="1"/>
  <c r="G114" i="22"/>
  <c r="H114" i="22"/>
  <c r="G115" i="22"/>
  <c r="H115" i="22"/>
  <c r="G117" i="22"/>
  <c r="H117" i="22" s="1"/>
  <c r="G118" i="22"/>
  <c r="H118" i="22" s="1"/>
  <c r="G119" i="22"/>
  <c r="H119" i="22" s="1"/>
  <c r="G120" i="22"/>
  <c r="H120" i="22" s="1"/>
  <c r="G121" i="22"/>
  <c r="H121" i="22" s="1"/>
  <c r="G122" i="22"/>
  <c r="H122" i="22"/>
  <c r="G123" i="22"/>
  <c r="H123" i="22"/>
  <c r="G125" i="22"/>
  <c r="H125" i="22" s="1"/>
  <c r="G126" i="22"/>
  <c r="H126" i="22" s="1"/>
  <c r="G127" i="22"/>
  <c r="H127" i="22"/>
  <c r="G128" i="22"/>
  <c r="H128" i="22"/>
  <c r="G129" i="22"/>
  <c r="H129" i="22" s="1"/>
  <c r="G131" i="22"/>
  <c r="H131" i="22" s="1"/>
  <c r="G132" i="22"/>
  <c r="H132" i="22"/>
  <c r="G133" i="22"/>
  <c r="H133" i="22"/>
  <c r="G134" i="22"/>
  <c r="H134" i="22"/>
  <c r="G135" i="22"/>
  <c r="H135" i="22"/>
  <c r="G137" i="22"/>
  <c r="H137" i="22" s="1"/>
  <c r="G138" i="22"/>
  <c r="H138" i="22" s="1"/>
  <c r="G139" i="22"/>
  <c r="H139" i="22"/>
  <c r="G144" i="22"/>
  <c r="H144" i="22"/>
  <c r="G145" i="22"/>
  <c r="H145" i="22" s="1"/>
  <c r="G146" i="22"/>
  <c r="H146" i="22" s="1"/>
  <c r="G147" i="22"/>
  <c r="H147" i="22" s="1"/>
  <c r="G148" i="22"/>
  <c r="H148" i="22" s="1"/>
  <c r="G149" i="22"/>
  <c r="H149" i="22" s="1"/>
  <c r="G150" i="22"/>
  <c r="H150" i="22"/>
  <c r="G151" i="22"/>
  <c r="H151" i="22" s="1"/>
  <c r="G152" i="22"/>
  <c r="H152" i="22" s="1"/>
  <c r="G153" i="22"/>
  <c r="H153" i="22" s="1"/>
  <c r="G154" i="22"/>
  <c r="H154" i="22" s="1"/>
  <c r="G155" i="22"/>
  <c r="H155" i="22" s="1"/>
  <c r="G156" i="22"/>
  <c r="H156" i="22" s="1"/>
  <c r="G157" i="22"/>
  <c r="H157" i="22"/>
  <c r="G158" i="22"/>
  <c r="H158" i="22"/>
  <c r="G160" i="22"/>
  <c r="H160" i="22" s="1"/>
  <c r="G161" i="22"/>
  <c r="H161" i="22" s="1"/>
  <c r="G162" i="22"/>
  <c r="H162" i="22"/>
  <c r="G163" i="22"/>
  <c r="H163" i="22"/>
  <c r="G164" i="22"/>
  <c r="H164" i="22" s="1"/>
  <c r="G165" i="22"/>
  <c r="H165" i="22"/>
  <c r="G166" i="22"/>
  <c r="H166" i="22" s="1"/>
  <c r="G167" i="22"/>
  <c r="H167" i="22" s="1"/>
  <c r="G168" i="22"/>
  <c r="H168" i="22" s="1"/>
  <c r="G169" i="22"/>
  <c r="H169" i="22"/>
  <c r="G170" i="22"/>
  <c r="H170" i="22"/>
  <c r="G171" i="22"/>
  <c r="H171" i="22" s="1"/>
  <c r="G172" i="22"/>
  <c r="H172" i="22" s="1"/>
  <c r="G173" i="22"/>
  <c r="H173" i="22" s="1"/>
  <c r="G174" i="22"/>
  <c r="H174" i="22"/>
  <c r="G176" i="22"/>
  <c r="H176" i="22" s="1"/>
  <c r="G177" i="22"/>
  <c r="H177" i="22" s="1"/>
  <c r="G178" i="22"/>
  <c r="H178" i="22" s="1"/>
  <c r="G179" i="22"/>
  <c r="H179" i="22" s="1"/>
  <c r="G180" i="22"/>
  <c r="H180" i="22"/>
  <c r="G181" i="22"/>
  <c r="H181" i="22"/>
  <c r="G182" i="22"/>
  <c r="H182" i="22"/>
  <c r="G13" i="22"/>
  <c r="H13" i="22" l="1"/>
</calcChain>
</file>

<file path=xl/sharedStrings.xml><?xml version="1.0" encoding="utf-8"?>
<sst xmlns="http://schemas.openxmlformats.org/spreadsheetml/2006/main" count="368" uniqueCount="287">
  <si>
    <t>15 x 15</t>
  </si>
  <si>
    <t>GPG5270-15</t>
  </si>
  <si>
    <t>18 x 18</t>
  </si>
  <si>
    <t>GPG5270-18</t>
  </si>
  <si>
    <t>22 x 22</t>
  </si>
  <si>
    <t>GPG5270-22</t>
  </si>
  <si>
    <t>28 x 28</t>
  </si>
  <si>
    <t>GPG5270-28</t>
  </si>
  <si>
    <t>35 x 35</t>
  </si>
  <si>
    <t>GPG5270-35</t>
  </si>
  <si>
    <t>GPG5002-15</t>
  </si>
  <si>
    <t>GPG5002-18</t>
  </si>
  <si>
    <t>GPG5002-22</t>
  </si>
  <si>
    <t>GPG5002-28</t>
  </si>
  <si>
    <t>GPG5002-35</t>
  </si>
  <si>
    <t>GPG5001-15</t>
  </si>
  <si>
    <t>GPG5001-18</t>
  </si>
  <si>
    <t>GPG5001-22</t>
  </si>
  <si>
    <t>GPG5001-28</t>
  </si>
  <si>
    <t>GPG5001-35</t>
  </si>
  <si>
    <t>GPG5041-15</t>
  </si>
  <si>
    <t>GPG5041-18</t>
  </si>
  <si>
    <t>GPG5041-22</t>
  </si>
  <si>
    <t>GPG5041-28</t>
  </si>
  <si>
    <t>GPG5041-35</t>
  </si>
  <si>
    <t>GPG5040-15</t>
  </si>
  <si>
    <t>GPG5040-18</t>
  </si>
  <si>
    <t>GPG5040-22</t>
  </si>
  <si>
    <t>GPG5040-28</t>
  </si>
  <si>
    <t>GPG5040-35</t>
  </si>
  <si>
    <r>
      <rPr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8 x 15</t>
    </r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</si>
  <si>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2 x 15</t>
    </r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</si>
  <si>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2 x 18</t>
    </r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</si>
  <si>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8 x 15</t>
    </r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</si>
  <si>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8 x 18</t>
    </r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</si>
  <si>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8 x 22</t>
    </r>
  </si>
  <si>
    <t>35 x 22</t>
  </si>
  <si>
    <t>35 x 28</t>
  </si>
  <si>
    <t>GPG5243-18.15</t>
  </si>
  <si>
    <t>GPG5243-22.15</t>
  </si>
  <si>
    <t>GPG5243-22.18</t>
  </si>
  <si>
    <t>GPG5243-28.15</t>
  </si>
  <si>
    <t>GPG5243-28.18</t>
  </si>
  <si>
    <t>GPG5243-28.22</t>
  </si>
  <si>
    <t>GPG5243-35.22</t>
  </si>
  <si>
    <t>GPG5243-35.28</t>
  </si>
  <si>
    <r>
      <rPr>
        <sz val="10"/>
        <rFont val="Arial"/>
        <family val="2"/>
        <charset val="238"/>
      </rPr>
      <t>15 x 15</t>
    </r>
    <r>
      <rPr>
        <sz val="10"/>
        <rFont val="Arial"/>
        <family val="2"/>
        <charset val="238"/>
      </rPr>
      <t xml:space="preserve"> x 15</t>
    </r>
  </si>
  <si>
    <t>GPG5130-15</t>
  </si>
  <si>
    <r>
      <rPr>
        <sz val="10"/>
        <rFont val="Arial"/>
        <family val="2"/>
        <charset val="238"/>
      </rPr>
      <t>18 x 18</t>
    </r>
    <r>
      <rPr>
        <sz val="10"/>
        <rFont val="Arial"/>
        <family val="2"/>
        <charset val="238"/>
      </rPr>
      <t xml:space="preserve"> x 18</t>
    </r>
  </si>
  <si>
    <t>GPG5130-18</t>
  </si>
  <si>
    <r>
      <rPr>
        <sz val="10"/>
        <rFont val="Arial"/>
        <family val="2"/>
        <charset val="238"/>
      </rPr>
      <t>22 x 22</t>
    </r>
    <r>
      <rPr>
        <sz val="10"/>
        <rFont val="Arial"/>
        <family val="2"/>
        <charset val="238"/>
      </rPr>
      <t xml:space="preserve"> x 22</t>
    </r>
  </si>
  <si>
    <t>GPG5130-22</t>
  </si>
  <si>
    <r>
      <rPr>
        <sz val="10"/>
        <rFont val="Arial"/>
        <family val="2"/>
        <charset val="238"/>
      </rPr>
      <t>28 x 28</t>
    </r>
    <r>
      <rPr>
        <sz val="10"/>
        <rFont val="Arial"/>
        <family val="2"/>
        <charset val="238"/>
      </rPr>
      <t xml:space="preserve"> x 28</t>
    </r>
  </si>
  <si>
    <t>GPG5130-28</t>
  </si>
  <si>
    <t>35 x 35 x 35</t>
  </si>
  <si>
    <t>GPG5130-35</t>
  </si>
  <si>
    <t>18 x 15 x 18</t>
  </si>
  <si>
    <t>GPG5130-18.15.18</t>
  </si>
  <si>
    <t>22 x 15 x 15</t>
  </si>
  <si>
    <t>GPG5130-22.15.15</t>
  </si>
  <si>
    <t>22 x 15 x 22</t>
  </si>
  <si>
    <t>GPG5130-22.15.22</t>
  </si>
  <si>
    <t>22 x 18 x 22</t>
  </si>
  <si>
    <t>GPG5130-22.18.22</t>
  </si>
  <si>
    <t>22 x 22 x 15</t>
  </si>
  <si>
    <t>GPG5130-22.22.15</t>
  </si>
  <si>
    <t>28 x 15 x 28</t>
  </si>
  <si>
    <t>GPG5130-28.15.28</t>
  </si>
  <si>
    <t>28 x 18 x 28</t>
  </si>
  <si>
    <t>GPG5130-28.18.28</t>
  </si>
  <si>
    <t>28 x 22 x 28</t>
  </si>
  <si>
    <t>GPG5130-28.22.28</t>
  </si>
  <si>
    <t>35 x 15 x 35</t>
  </si>
  <si>
    <t>GPG5130-35.15.35</t>
  </si>
  <si>
    <t>35 x 18 x 35</t>
  </si>
  <si>
    <t>GPG5130-35.18.35</t>
  </si>
  <si>
    <t>35 x 22 x 35</t>
  </si>
  <si>
    <t>GPG5130-35.22.35</t>
  </si>
  <si>
    <t>35 x 28 x 35</t>
  </si>
  <si>
    <t>GPG5130-35.28.35</t>
  </si>
  <si>
    <t>GPG5301-15</t>
  </si>
  <si>
    <t>GPG5301-18</t>
  </si>
  <si>
    <t>GPG5301-22</t>
  </si>
  <si>
    <t>GPG5301-28</t>
  </si>
  <si>
    <t>GPG5301-35</t>
  </si>
  <si>
    <r>
      <rPr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5 x 1/2</t>
    </r>
  </si>
  <si>
    <t>GPG4090-1512</t>
  </si>
  <si>
    <r>
      <rPr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8 x 1/2 </t>
    </r>
  </si>
  <si>
    <t>GPG4090-1812</t>
  </si>
  <si>
    <r>
      <rPr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8 x 3/4</t>
    </r>
  </si>
  <si>
    <t>GPG4090-1834</t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</si>
  <si>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2 x 3/4</t>
    </r>
  </si>
  <si>
    <t>GPG4090-2234</t>
  </si>
  <si>
    <t>28 x 1</t>
  </si>
  <si>
    <t>GPG4090-281</t>
  </si>
  <si>
    <t>GPG4092-1512</t>
  </si>
  <si>
    <t>GPG4092-1812</t>
  </si>
  <si>
    <t>GPG4092-1834</t>
  </si>
  <si>
    <t>GPG4092-2234</t>
  </si>
  <si>
    <t>GPG4092-281</t>
  </si>
  <si>
    <t>GP4471-1512</t>
  </si>
  <si>
    <t>GP4471-1812</t>
  </si>
  <si>
    <t>GP4471-2234</t>
  </si>
  <si>
    <t>GPG4270-1512</t>
  </si>
  <si>
    <r>
      <rPr>
        <sz val="10"/>
        <rFont val="Arial"/>
        <family val="2"/>
        <charset val="238"/>
      </rPr>
      <t>15 x 3</t>
    </r>
    <r>
      <rPr>
        <sz val="10"/>
        <rFont val="SimSun"/>
      </rPr>
      <t>/4</t>
    </r>
  </si>
  <si>
    <t>GPG4270-1534</t>
  </si>
  <si>
    <t>18 x 1/2</t>
  </si>
  <si>
    <t>GPG4270-1812</t>
  </si>
  <si>
    <t>GPG4270-1834</t>
  </si>
  <si>
    <t>22 x 1/2</t>
  </si>
  <si>
    <t>GPG4270-2212</t>
  </si>
  <si>
    <t>GPG4270-2234</t>
  </si>
  <si>
    <t>22 x 1</t>
  </si>
  <si>
    <t>GPG4270-221</t>
  </si>
  <si>
    <t>28 x 3/4</t>
  </si>
  <si>
    <t>GPG4270-2834</t>
  </si>
  <si>
    <t>GPG4270-281</t>
  </si>
  <si>
    <t>GPG4243-1512</t>
  </si>
  <si>
    <t>15 x 3/4</t>
  </si>
  <si>
    <t>GPG4243-1534</t>
  </si>
  <si>
    <t>GPG4243-1812</t>
  </si>
  <si>
    <t>GPG4243-1834</t>
  </si>
  <si>
    <r>
      <rPr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2 x 1/2</t>
    </r>
  </si>
  <si>
    <t>GPG4243-2212</t>
  </si>
  <si>
    <t>GPG4243-2234</t>
  </si>
  <si>
    <t>GPG4243-221</t>
  </si>
  <si>
    <t>GPG4243-2834</t>
  </si>
  <si>
    <t>GPG4243-281</t>
  </si>
  <si>
    <t>15 x 1/2 x 15</t>
  </si>
  <si>
    <t>GPG4130-151215</t>
  </si>
  <si>
    <t>18 x 1/2 x 18</t>
  </si>
  <si>
    <t>GPG4130-181218</t>
  </si>
  <si>
    <t>22 x 3/4 x 22</t>
  </si>
  <si>
    <t>GPG4130-223422</t>
  </si>
  <si>
    <t>28 x 3/4 x 28</t>
  </si>
  <si>
    <t>GPG4130-283428</t>
  </si>
  <si>
    <t>Rozměr tvarovky</t>
  </si>
  <si>
    <t>Kusů v sáčku</t>
  </si>
  <si>
    <t>Kusů v krabici</t>
  </si>
  <si>
    <t xml:space="preserve">ATV Praha s.r.o. 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</si>
  <si>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</si>
  <si>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</si>
  <si>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</si>
  <si>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>Spojka</t>
  </si>
  <si>
    <t xml:space="preserve">Oblouk 90° i/i </t>
  </si>
  <si>
    <t>Oblouk 45° i/i</t>
  </si>
  <si>
    <t>Červený bronz -Oblouk 90° i</t>
  </si>
  <si>
    <t>Červený bronz - Oblouk 90° a</t>
  </si>
  <si>
    <t>Červený bronz - Nástěnné koleno 90°</t>
  </si>
  <si>
    <t>Červený bronz - Přechod i/i</t>
  </si>
  <si>
    <t>GPG4130-221222</t>
  </si>
  <si>
    <t>GPG4130-351235</t>
  </si>
  <si>
    <t>22 x 1/2 x 22</t>
  </si>
  <si>
    <t>28 x 1/2 x 28</t>
  </si>
  <si>
    <t>35 x 1/2 x 35</t>
  </si>
  <si>
    <t>GPG4130-281228</t>
  </si>
  <si>
    <t xml:space="preserve"> </t>
  </si>
  <si>
    <t>BRUTTO EUR</t>
  </si>
  <si>
    <t>NETTO EUR</t>
  </si>
  <si>
    <t>Číslo výrobku BESCO</t>
  </si>
  <si>
    <t>42 x 42</t>
  </si>
  <si>
    <t>54 x 54</t>
  </si>
  <si>
    <t>GPG5040-42</t>
  </si>
  <si>
    <t>GPG5040-54</t>
  </si>
  <si>
    <t>GPG5002-42</t>
  </si>
  <si>
    <t>GPG5002-54</t>
  </si>
  <si>
    <t>GPG5001-42</t>
  </si>
  <si>
    <t>GPG5001-54</t>
  </si>
  <si>
    <t>GPG5041-42</t>
  </si>
  <si>
    <t>GPG5041-54</t>
  </si>
  <si>
    <t>42 x 35</t>
  </si>
  <si>
    <t>GPG5240-42.35</t>
  </si>
  <si>
    <t>54 x 42</t>
  </si>
  <si>
    <t>GPG5240-54.42</t>
  </si>
  <si>
    <t>42 x 22</t>
  </si>
  <si>
    <t>GPG5243-42.22</t>
  </si>
  <si>
    <t>42 x 28</t>
  </si>
  <si>
    <t>GPG5243-42.28</t>
  </si>
  <si>
    <t>GPG5243-42.35</t>
  </si>
  <si>
    <t>54 x 28</t>
  </si>
  <si>
    <t>GPG5243-54.28</t>
  </si>
  <si>
    <t>54 x 35</t>
  </si>
  <si>
    <t>GPG5243-54.35</t>
  </si>
  <si>
    <t>GPG5243-54.42</t>
  </si>
  <si>
    <t>42 x 42 x 42</t>
  </si>
  <si>
    <t>GPG5130-42</t>
  </si>
  <si>
    <t>54 x 54 x 54</t>
  </si>
  <si>
    <t>GPG5130-54</t>
  </si>
  <si>
    <t>42 x 15 x 42</t>
  </si>
  <si>
    <t>GPG5130-42.15.42</t>
  </si>
  <si>
    <t>42 x 22 x 42</t>
  </si>
  <si>
    <t>GPG5130-42.22.42</t>
  </si>
  <si>
    <t>42 x 28 x 42</t>
  </si>
  <si>
    <t>GPG5130-42.28.42</t>
  </si>
  <si>
    <t>42 x 35 x 42</t>
  </si>
  <si>
    <t>GPG5130-42.35.42</t>
  </si>
  <si>
    <t>54 x 22 x 54</t>
  </si>
  <si>
    <t>GPG5130-54.22.54</t>
  </si>
  <si>
    <t>54 x 28 x 54</t>
  </si>
  <si>
    <t>GPG5130-54.28.54</t>
  </si>
  <si>
    <t>54 x 35 x 54</t>
  </si>
  <si>
    <t>GPG5130-54.35.54</t>
  </si>
  <si>
    <t>54 x 42 x 42</t>
  </si>
  <si>
    <t>GPG5130-54.42.42</t>
  </si>
  <si>
    <t>54 x 42 x 54</t>
  </si>
  <si>
    <t>GPG5130-54.42.54</t>
  </si>
  <si>
    <t>GPG5301-42</t>
  </si>
  <si>
    <t>GPG5301-54</t>
  </si>
  <si>
    <t xml:space="preserve">35 x 1 </t>
  </si>
  <si>
    <t>GPG4270-351</t>
  </si>
  <si>
    <t>35 x 1 1/4</t>
  </si>
  <si>
    <t>GPG4270-35114</t>
  </si>
  <si>
    <t>42 x 1 1/4</t>
  </si>
  <si>
    <t>GPG4270-42114</t>
  </si>
  <si>
    <t>42 x 1 1/2</t>
  </si>
  <si>
    <t>GPG4270-42112</t>
  </si>
  <si>
    <t>54 x 2</t>
  </si>
  <si>
    <t>GPG4270-542</t>
  </si>
  <si>
    <t>28 x 1 1/4"</t>
  </si>
  <si>
    <t>GPG4243-28114</t>
  </si>
  <si>
    <t>GPG4243-351</t>
  </si>
  <si>
    <t>GPG4243-35114</t>
  </si>
  <si>
    <t>GPG4243-42114</t>
  </si>
  <si>
    <t>GPG4243-42112</t>
  </si>
  <si>
    <t>GPG4243-542</t>
  </si>
  <si>
    <t>Obrázek tvarovky   pojmenování tvarovky</t>
  </si>
  <si>
    <t>Rabat :</t>
  </si>
  <si>
    <t>Stanoven indivuálně</t>
  </si>
  <si>
    <t>NETTO CZK</t>
  </si>
  <si>
    <t>Kurz dle ČNB ke dni přijetí objednávky :</t>
  </si>
  <si>
    <t>ČSN EN 1254-7</t>
  </si>
  <si>
    <t>Velkoobchodní ceník tvarovek z mědi a jejích slitin</t>
  </si>
  <si>
    <t xml:space="preserve"> GUTPRESS</t>
  </si>
  <si>
    <t xml:space="preserve">Řada </t>
  </si>
  <si>
    <t>Press</t>
  </si>
  <si>
    <t>V Profil</t>
  </si>
  <si>
    <t>PLYN</t>
  </si>
  <si>
    <t>Ceny bez DPH</t>
  </si>
  <si>
    <t xml:space="preserve">objednavky@atvpraha.cz, www.atvpraha.cz </t>
  </si>
  <si>
    <t>https://www.cnb.cz/cs/</t>
  </si>
  <si>
    <t>brutto cenik</t>
  </si>
  <si>
    <t>28 x 1 1/4</t>
  </si>
  <si>
    <t>GPG4270-28114</t>
  </si>
  <si>
    <t>GPG5270S-15</t>
  </si>
  <si>
    <t>GPG5270S-18</t>
  </si>
  <si>
    <t>GPG5270S-22</t>
  </si>
  <si>
    <t>GPG5270S-28</t>
  </si>
  <si>
    <t>GPG5270S-35</t>
  </si>
  <si>
    <t>GPG5270S-42</t>
  </si>
  <si>
    <t>GPG5270S-54</t>
  </si>
  <si>
    <t xml:space="preserve">(GPG5270)             </t>
  </si>
  <si>
    <t xml:space="preserve"> Spojka přesuvná</t>
  </si>
  <si>
    <t xml:space="preserve">(GPG5270S)            </t>
  </si>
  <si>
    <t xml:space="preserve">(GPG5002)                 </t>
  </si>
  <si>
    <t xml:space="preserve">Oblouk 90° i/a        </t>
  </si>
  <si>
    <t xml:space="preserve">(GPG5001)                 </t>
  </si>
  <si>
    <t xml:space="preserve">(GPG5041)              </t>
  </si>
  <si>
    <t xml:space="preserve"> Oblouk 45°  i/a</t>
  </si>
  <si>
    <t xml:space="preserve">(GPG5040)           </t>
  </si>
  <si>
    <t xml:space="preserve">(GPG5240)             </t>
  </si>
  <si>
    <t xml:space="preserve"> Redukovaná spojka</t>
  </si>
  <si>
    <t xml:space="preserve"> Redukce</t>
  </si>
  <si>
    <t xml:space="preserve">(GPG5243)           </t>
  </si>
  <si>
    <t xml:space="preserve"> T-kus</t>
  </si>
  <si>
    <t xml:space="preserve">(GPG5130)                          </t>
  </si>
  <si>
    <t xml:space="preserve"> T-kus redukovaný</t>
  </si>
  <si>
    <t xml:space="preserve"> Zátka</t>
  </si>
  <si>
    <t xml:space="preserve">(GPG5301)                   </t>
  </si>
  <si>
    <t xml:space="preserve">(GPG4090)             </t>
  </si>
  <si>
    <t xml:space="preserve">(GPG4092)           </t>
  </si>
  <si>
    <t xml:space="preserve">(GPG4471)                    </t>
  </si>
  <si>
    <t xml:space="preserve">(GPG4270)             </t>
  </si>
  <si>
    <t xml:space="preserve"> Červený bronz - Přechod a/i</t>
  </si>
  <si>
    <t xml:space="preserve">(GPG4243)         </t>
  </si>
  <si>
    <t xml:space="preserve">(GPG4130)                         </t>
  </si>
  <si>
    <t>rabat %</t>
  </si>
  <si>
    <t>kurz 1€=CZK</t>
  </si>
  <si>
    <t>GPG5270-42</t>
  </si>
  <si>
    <t>GPG5270-54</t>
  </si>
  <si>
    <t>GPG5240-18.15</t>
  </si>
  <si>
    <t>GPG5240-22.15</t>
  </si>
  <si>
    <t>GPG5240-22.18</t>
  </si>
  <si>
    <t>GPG5240-28.15</t>
  </si>
  <si>
    <t>GPG5240-28.18</t>
  </si>
  <si>
    <t>GPG5240-28.22</t>
  </si>
  <si>
    <t>GPG5240-35.28</t>
  </si>
  <si>
    <t>GPG5240-35.22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</si>
</sst>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\ * #,##0.00_-;_-&quot;€&quot;\ * #,##0.00\-;_-&quot;€&quot;\ 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.00_-;_-* #,##0.00\-;_-* &quot;-&quot;??_-;_-@_-"/>
    <numFmt numFmtId="168" formatCode="#,##0.00\ _K_č"/>
    <numFmt numFmtId="169" formatCode="#,##0\ _K_č"/>
    <numFmt numFmtId="170" formatCode="0.0"/>
  </numFmts>
  <fonts count="26">
    <font>
      <sz val="10"/>
      <name val="Arial"/>
      <charset val="134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宋体"/>
      <charset val="134"/>
    </font>
    <font>
      <sz val="11"/>
      <color indexed="8"/>
      <name val="Calibri"/>
      <family val="2"/>
      <charset val="238"/>
    </font>
    <font>
      <sz val="10"/>
      <name val="SimSun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9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C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b/>
      <u/>
      <sz val="11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165" fontId="9" fillId="0" borderId="0" applyFont="0" applyFill="0" applyBorder="0" applyAlignment="0" applyProtection="0"/>
    <xf numFmtId="0" fontId="5" fillId="0" borderId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5" fillId="0" borderId="0">
      <alignment vertical="center"/>
    </xf>
    <xf numFmtId="167" fontId="9" fillId="0" borderId="0" applyFont="0" applyFill="0" applyBorder="0" applyAlignment="0" applyProtection="0"/>
    <xf numFmtId="0" fontId="5" fillId="0" borderId="0"/>
    <xf numFmtId="164" fontId="9" fillId="0" borderId="0" applyFont="0" applyFill="0" applyBorder="0" applyAlignment="0" applyProtection="0"/>
    <xf numFmtId="0" fontId="6" fillId="4" borderId="1" applyNumberFormat="0" applyFont="0" applyAlignment="0" applyProtection="0"/>
    <xf numFmtId="0" fontId="7" fillId="0" borderId="0"/>
    <xf numFmtId="0" fontId="9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166" fontId="0" fillId="0" borderId="0" xfId="3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66" fontId="4" fillId="2" borderId="3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4" fillId="3" borderId="2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4" fillId="2" borderId="5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9" fillId="0" borderId="0" xfId="3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6" fontId="4" fillId="2" borderId="3" xfId="3" applyFont="1" applyFill="1" applyBorder="1" applyAlignment="1">
      <alignment horizontal="center" vertical="center"/>
    </xf>
    <xf numFmtId="0" fontId="15" fillId="0" borderId="0" xfId="17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66" fontId="4" fillId="3" borderId="3" xfId="3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9" fillId="0" borderId="0" xfId="0" applyFont="1"/>
    <xf numFmtId="0" fontId="13" fillId="0" borderId="6" xfId="0" applyFont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/>
    </xf>
    <xf numFmtId="2" fontId="21" fillId="5" borderId="2" xfId="0" applyNumberFormat="1" applyFont="1" applyFill="1" applyBorder="1" applyAlignment="1">
      <alignment horizontal="center" vertical="center"/>
    </xf>
    <xf numFmtId="169" fontId="21" fillId="0" borderId="2" xfId="0" applyNumberFormat="1" applyFont="1" applyBorder="1" applyAlignment="1">
      <alignment horizontal="center" vertical="center"/>
    </xf>
    <xf numFmtId="2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69" fontId="4" fillId="3" borderId="2" xfId="3" applyNumberFormat="1" applyFont="1" applyFill="1" applyBorder="1" applyAlignment="1">
      <alignment horizontal="center" vertical="center"/>
    </xf>
    <xf numFmtId="169" fontId="4" fillId="3" borderId="3" xfId="0" applyNumberFormat="1" applyFont="1" applyFill="1" applyBorder="1" applyAlignment="1">
      <alignment horizontal="center" vertical="center"/>
    </xf>
    <xf numFmtId="169" fontId="21" fillId="5" borderId="2" xfId="0" applyNumberFormat="1" applyFont="1" applyFill="1" applyBorder="1" applyAlignment="1">
      <alignment horizontal="center" vertical="center"/>
    </xf>
    <xf numFmtId="170" fontId="20" fillId="6" borderId="2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23" fillId="0" borderId="0" xfId="17" applyFont="1" applyAlignment="1">
      <alignment horizontal="left" vertical="center"/>
    </xf>
    <xf numFmtId="0" fontId="24" fillId="0" borderId="7" xfId="17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8" fontId="21" fillId="5" borderId="2" xfId="0" applyNumberFormat="1" applyFont="1" applyFill="1" applyBorder="1" applyAlignment="1">
      <alignment horizontal="center" vertical="center"/>
    </xf>
    <xf numFmtId="168" fontId="21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</cellXfs>
  <cellStyles count="18">
    <cellStyle name="Čárka" xfId="3" builtinId="3"/>
    <cellStyle name="Dezimal" xfId="7" xr:uid="{00000000-0005-0000-0000-000029000000}"/>
    <cellStyle name="Dezimal 2" xfId="1" xr:uid="{00000000-0005-0000-0000-000002000000}"/>
    <cellStyle name="Dezimal 3" xfId="9" xr:uid="{00000000-0005-0000-0000-000031000000}"/>
    <cellStyle name="Dezimal 3 2" xfId="11" xr:uid="{00000000-0005-0000-0000-00003B000000}"/>
    <cellStyle name="Dezimal 4" xfId="6" xr:uid="{00000000-0005-0000-0000-000026000000}"/>
    <cellStyle name="Euro" xfId="4" xr:uid="{00000000-0005-0000-0000-00000E000000}"/>
    <cellStyle name="Euro 2" xfId="13" xr:uid="{00000000-0005-0000-0000-00003D000000}"/>
    <cellStyle name="Hypertextový odkaz" xfId="17" builtinId="8"/>
    <cellStyle name="Normální" xfId="0" builtinId="0"/>
    <cellStyle name="Normální 2" xfId="16" xr:uid="{FF683E9F-F017-4F24-8580-436C42695DFB}"/>
    <cellStyle name="Notiz 2" xfId="14" xr:uid="{00000000-0005-0000-0000-00003F000000}"/>
    <cellStyle name="Standaard_1_2200 generalpressInox" xfId="5" xr:uid="{00000000-0005-0000-0000-000010000000}"/>
    <cellStyle name="Standard 2" xfId="8" xr:uid="{00000000-0005-0000-0000-00002C000000}"/>
    <cellStyle name="Standard 3" xfId="2" xr:uid="{00000000-0005-0000-0000-000003000000}"/>
    <cellStyle name="常规 2" xfId="15" xr:uid="{00000000-0005-0000-0000-000040000000}"/>
    <cellStyle name="常规 2 2" xfId="10" xr:uid="{00000000-0005-0000-0000-000035000000}"/>
    <cellStyle name="常规 3" xfId="12" xr:uid="{00000000-0005-0000-0000-00003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19050</xdr:rowOff>
    </xdr:from>
    <xdr:to>
      <xdr:col>1</xdr:col>
      <xdr:colOff>0</xdr:colOff>
      <xdr:row>16</xdr:row>
      <xdr:rowOff>54219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0AF2C-A048-464E-9ACD-69339E78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3133725"/>
          <a:ext cx="0" cy="682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7657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6599D8-5BF3-44AA-865E-6F9051CF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66850" y="33175575"/>
          <a:ext cx="0" cy="655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66519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969A57-4EC3-469B-AC3E-B90FAEA6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66850" y="33175575"/>
          <a:ext cx="0" cy="714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170</xdr:row>
      <xdr:rowOff>76775</xdr:rowOff>
    </xdr:to>
    <xdr:pic>
      <xdr:nvPicPr>
        <xdr:cNvPr id="5" name="Picture 20">
          <a:extLst>
            <a:ext uri="{FF2B5EF4-FFF2-40B4-BE49-F238E27FC236}">
              <a16:creationId xmlns:a16="http://schemas.microsoft.com/office/drawing/2014/main" id="{CB49C14A-6015-42D9-BC7E-BAE1BEC2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466850" y="33175575"/>
          <a:ext cx="0" cy="562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170</xdr:row>
      <xdr:rowOff>35500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8B91592E-4C33-4466-814C-B4FD459B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466850" y="33175575"/>
          <a:ext cx="0" cy="5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0</xdr:colOff>
      <xdr:row>29</xdr:row>
      <xdr:rowOff>122359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C250C406-DFA6-4AA1-A90D-7AFBEFB3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5876925"/>
          <a:ext cx="0" cy="444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123669</xdr:rowOff>
    </xdr:to>
    <xdr:pic>
      <xdr:nvPicPr>
        <xdr:cNvPr id="8" name="Picture 197">
          <a:extLst>
            <a:ext uri="{FF2B5EF4-FFF2-40B4-BE49-F238E27FC236}">
              <a16:creationId xmlns:a16="http://schemas.microsoft.com/office/drawing/2014/main" id="{C1D16E5B-66FC-40F8-8563-22C0561E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466850" y="33175575"/>
          <a:ext cx="0" cy="771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7657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EE1991A8-8868-459E-9924-332B9F96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66850" y="33175575"/>
          <a:ext cx="0" cy="655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139544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A983024C-D2E1-4F5C-A101-CD5CFAFD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466850" y="33175575"/>
          <a:ext cx="0" cy="78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172</xdr:row>
      <xdr:rowOff>16452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8D173B-52D5-4663-B094-E35E43CE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66850" y="33175575"/>
          <a:ext cx="0" cy="826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139544</xdr:rowOff>
    </xdr:to>
    <xdr:pic>
      <xdr:nvPicPr>
        <xdr:cNvPr id="12" name="Picture 53">
          <a:extLst>
            <a:ext uri="{FF2B5EF4-FFF2-40B4-BE49-F238E27FC236}">
              <a16:creationId xmlns:a16="http://schemas.microsoft.com/office/drawing/2014/main" id="{B57DD433-A00E-491E-A43B-2CB65D51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466850" y="33175575"/>
          <a:ext cx="0" cy="78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172</xdr:row>
      <xdr:rowOff>148336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31B47F54-BD42-473C-AAC3-E6F3BFD3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466850" y="33175575"/>
          <a:ext cx="0" cy="957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173</xdr:row>
      <xdr:rowOff>139544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2C0AB124-9A02-4E0C-A0B2-91C421B1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466850" y="33175575"/>
          <a:ext cx="0" cy="1111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170</xdr:row>
      <xdr:rowOff>149800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CA76EA23-52E7-4416-94D2-43EA5F81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466850" y="33175575"/>
          <a:ext cx="0" cy="635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66519</xdr:rowOff>
    </xdr:to>
    <xdr:pic>
      <xdr:nvPicPr>
        <xdr:cNvPr id="16" name="Picture 17">
          <a:extLst>
            <a:ext uri="{FF2B5EF4-FFF2-40B4-BE49-F238E27FC236}">
              <a16:creationId xmlns:a16="http://schemas.microsoft.com/office/drawing/2014/main" id="{7E55F79C-FE1B-4C8E-B75E-A4BA4603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66850" y="33175575"/>
          <a:ext cx="0" cy="714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173</xdr:row>
      <xdr:rowOff>63344</xdr:rowOff>
    </xdr:to>
    <xdr:pic>
      <xdr:nvPicPr>
        <xdr:cNvPr id="17" name="Picture 13">
          <a:extLst>
            <a:ext uri="{FF2B5EF4-FFF2-40B4-BE49-F238E27FC236}">
              <a16:creationId xmlns:a16="http://schemas.microsoft.com/office/drawing/2014/main" id="{2B86F957-12B2-4AD3-9102-B182AB58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466850" y="33175575"/>
          <a:ext cx="0" cy="1034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9525</xdr:colOff>
      <xdr:row>172</xdr:row>
      <xdr:rowOff>57727</xdr:rowOff>
    </xdr:to>
    <xdr:pic>
      <xdr:nvPicPr>
        <xdr:cNvPr id="18" name="Picture 188">
          <a:extLst>
            <a:ext uri="{FF2B5EF4-FFF2-40B4-BE49-F238E27FC236}">
              <a16:creationId xmlns:a16="http://schemas.microsoft.com/office/drawing/2014/main" id="{389F385D-707B-44CA-B87A-8C4CF57C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3175575"/>
          <a:ext cx="9525" cy="867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139544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65023F02-5A5F-46E2-B635-C2D335BA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466850" y="33175575"/>
          <a:ext cx="0" cy="78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169</xdr:row>
      <xdr:rowOff>158592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422B71C-F199-44EB-A933-8D92F01C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466850" y="33175575"/>
          <a:ext cx="0" cy="482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173</xdr:row>
      <xdr:rowOff>28419</xdr:rowOff>
    </xdr:to>
    <xdr:pic>
      <xdr:nvPicPr>
        <xdr:cNvPr id="21" name="Picture 12">
          <a:extLst>
            <a:ext uri="{FF2B5EF4-FFF2-40B4-BE49-F238E27FC236}">
              <a16:creationId xmlns:a16="http://schemas.microsoft.com/office/drawing/2014/main" id="{B55623E1-A550-4427-9A79-2ABC7B3F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466850" y="33175575"/>
          <a:ext cx="0" cy="999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9525</xdr:colOff>
      <xdr:row>172</xdr:row>
      <xdr:rowOff>57727</xdr:rowOff>
    </xdr:to>
    <xdr:pic>
      <xdr:nvPicPr>
        <xdr:cNvPr id="22" name="Picture 188">
          <a:extLst>
            <a:ext uri="{FF2B5EF4-FFF2-40B4-BE49-F238E27FC236}">
              <a16:creationId xmlns:a16="http://schemas.microsoft.com/office/drawing/2014/main" id="{9F1EBB61-1374-492F-96F7-A7E03FAF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3175575"/>
          <a:ext cx="9525" cy="867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0</xdr:colOff>
      <xdr:row>171</xdr:row>
      <xdr:rowOff>7657</xdr:rowOff>
    </xdr:to>
    <xdr:pic>
      <xdr:nvPicPr>
        <xdr:cNvPr id="23" name="Picture 7">
          <a:extLst>
            <a:ext uri="{FF2B5EF4-FFF2-40B4-BE49-F238E27FC236}">
              <a16:creationId xmlns:a16="http://schemas.microsoft.com/office/drawing/2014/main" id="{E0D9F7E8-5FB5-4A81-A27B-EF800F48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66850" y="33175575"/>
          <a:ext cx="0" cy="655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19050</xdr:rowOff>
    </xdr:from>
    <xdr:to>
      <xdr:col>1</xdr:col>
      <xdr:colOff>0</xdr:colOff>
      <xdr:row>30</xdr:row>
      <xdr:rowOff>141410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id="{60FE6E9E-E8FD-4DB2-B334-AF4F6D44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6391275"/>
          <a:ext cx="0" cy="44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19050</xdr:rowOff>
    </xdr:from>
    <xdr:to>
      <xdr:col>1</xdr:col>
      <xdr:colOff>0</xdr:colOff>
      <xdr:row>38</xdr:row>
      <xdr:rowOff>141409</xdr:rowOff>
    </xdr:to>
    <xdr:pic>
      <xdr:nvPicPr>
        <xdr:cNvPr id="25" name="Picture 4">
          <a:extLst>
            <a:ext uri="{FF2B5EF4-FFF2-40B4-BE49-F238E27FC236}">
              <a16:creationId xmlns:a16="http://schemas.microsoft.com/office/drawing/2014/main" id="{BBBF1EB7-AC8D-4E25-9B7A-79C6D4D6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8020050"/>
          <a:ext cx="0" cy="446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</xdr:row>
      <xdr:rowOff>19050</xdr:rowOff>
    </xdr:from>
    <xdr:to>
      <xdr:col>1</xdr:col>
      <xdr:colOff>0</xdr:colOff>
      <xdr:row>46</xdr:row>
      <xdr:rowOff>141409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0871FAC0-7B8B-4C4C-ACBB-DA753D90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9648825"/>
          <a:ext cx="0" cy="446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</xdr:row>
      <xdr:rowOff>19050</xdr:rowOff>
    </xdr:from>
    <xdr:to>
      <xdr:col>1</xdr:col>
      <xdr:colOff>0</xdr:colOff>
      <xdr:row>54</xdr:row>
      <xdr:rowOff>141411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CEF5D0DE-563B-4973-8D11-77F693EC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11277600"/>
          <a:ext cx="0" cy="446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0</xdr:colOff>
      <xdr:row>72</xdr:row>
      <xdr:rowOff>128465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537F9A10-5DC9-4A0C-9941-D5D5CDEC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14506575"/>
          <a:ext cx="0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</xdr:row>
      <xdr:rowOff>19050</xdr:rowOff>
    </xdr:from>
    <xdr:to>
      <xdr:col>1</xdr:col>
      <xdr:colOff>0</xdr:colOff>
      <xdr:row>73</xdr:row>
      <xdr:rowOff>141408</xdr:rowOff>
    </xdr:to>
    <xdr:pic>
      <xdr:nvPicPr>
        <xdr:cNvPr id="29" name="Picture 4">
          <a:extLst>
            <a:ext uri="{FF2B5EF4-FFF2-40B4-BE49-F238E27FC236}">
              <a16:creationId xmlns:a16="http://schemas.microsoft.com/office/drawing/2014/main" id="{7D4FD364-918B-410F-B30E-14B868EC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15020925"/>
          <a:ext cx="0" cy="446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19050</xdr:rowOff>
    </xdr:from>
    <xdr:to>
      <xdr:col>1</xdr:col>
      <xdr:colOff>0</xdr:colOff>
      <xdr:row>90</xdr:row>
      <xdr:rowOff>54219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69960E9F-7FAB-42C0-A6C4-2583C15C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17783175"/>
          <a:ext cx="0" cy="682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94</xdr:row>
      <xdr:rowOff>19050</xdr:rowOff>
    </xdr:from>
    <xdr:to>
      <xdr:col>1</xdr:col>
      <xdr:colOff>0</xdr:colOff>
      <xdr:row>98</xdr:row>
      <xdr:rowOff>54221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FB5139CD-DA42-424E-A713-2E7E9CE7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19411950"/>
          <a:ext cx="0" cy="682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19050</xdr:rowOff>
    </xdr:from>
    <xdr:to>
      <xdr:col>1</xdr:col>
      <xdr:colOff>0</xdr:colOff>
      <xdr:row>120</xdr:row>
      <xdr:rowOff>54218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B7200FD-4923-4B31-A853-F91274BE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23307675"/>
          <a:ext cx="0" cy="682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138478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67C5C8A5-7CDC-463A-8F63-728300FD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66850" y="35442525"/>
          <a:ext cx="0" cy="652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186103</xdr:rowOff>
    </xdr:to>
    <xdr:pic>
      <xdr:nvPicPr>
        <xdr:cNvPr id="34" name="Picture 3">
          <a:extLst>
            <a:ext uri="{FF2B5EF4-FFF2-40B4-BE49-F238E27FC236}">
              <a16:creationId xmlns:a16="http://schemas.microsoft.com/office/drawing/2014/main" id="{D221047C-BE20-4E9E-BA38-C52F9F0B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66850" y="35442525"/>
          <a:ext cx="0" cy="700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33703</xdr:rowOff>
    </xdr:to>
    <xdr:pic>
      <xdr:nvPicPr>
        <xdr:cNvPr id="35" name="Picture 20">
          <a:extLst>
            <a:ext uri="{FF2B5EF4-FFF2-40B4-BE49-F238E27FC236}">
              <a16:creationId xmlns:a16="http://schemas.microsoft.com/office/drawing/2014/main" id="{C3CD1205-56CA-47A5-B03A-A9A0434A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466850" y="35442525"/>
          <a:ext cx="0" cy="548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8059</xdr:rowOff>
    </xdr:to>
    <xdr:pic>
      <xdr:nvPicPr>
        <xdr:cNvPr id="36" name="Picture 21">
          <a:extLst>
            <a:ext uri="{FF2B5EF4-FFF2-40B4-BE49-F238E27FC236}">
              <a16:creationId xmlns:a16="http://schemas.microsoft.com/office/drawing/2014/main" id="{39BA42A2-D0B9-4FF0-8789-81ABA776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466850" y="35442525"/>
          <a:ext cx="0" cy="522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184</xdr:row>
      <xdr:rowOff>52753</xdr:rowOff>
    </xdr:to>
    <xdr:pic>
      <xdr:nvPicPr>
        <xdr:cNvPr id="37" name="Picture 197">
          <a:extLst>
            <a:ext uri="{FF2B5EF4-FFF2-40B4-BE49-F238E27FC236}">
              <a16:creationId xmlns:a16="http://schemas.microsoft.com/office/drawing/2014/main" id="{A1F96328-C66E-4184-AD97-4926CA66F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466850" y="35442525"/>
          <a:ext cx="0" cy="757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138478</xdr:rowOff>
    </xdr:to>
    <xdr:pic>
      <xdr:nvPicPr>
        <xdr:cNvPr id="38" name="Picture 7">
          <a:extLst>
            <a:ext uri="{FF2B5EF4-FFF2-40B4-BE49-F238E27FC236}">
              <a16:creationId xmlns:a16="http://schemas.microsoft.com/office/drawing/2014/main" id="{B6D1F4C0-9702-41BE-A46C-B924D3CD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66850" y="35442525"/>
          <a:ext cx="0" cy="652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184</xdr:row>
      <xdr:rowOff>81328</xdr:rowOff>
    </xdr:to>
    <xdr:pic>
      <xdr:nvPicPr>
        <xdr:cNvPr id="39" name="Picture 8">
          <a:extLst>
            <a:ext uri="{FF2B5EF4-FFF2-40B4-BE49-F238E27FC236}">
              <a16:creationId xmlns:a16="http://schemas.microsoft.com/office/drawing/2014/main" id="{9D6503A8-4920-433A-9F42-6CFC6F2F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466850" y="35442525"/>
          <a:ext cx="0" cy="786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184</xdr:row>
      <xdr:rowOff>119428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EDB791A0-2F63-46C5-9421-3206CC8B7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66850" y="35442525"/>
          <a:ext cx="0" cy="824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184</xdr:row>
      <xdr:rowOff>81328</xdr:rowOff>
    </xdr:to>
    <xdr:pic>
      <xdr:nvPicPr>
        <xdr:cNvPr id="41" name="Picture 53">
          <a:extLst>
            <a:ext uri="{FF2B5EF4-FFF2-40B4-BE49-F238E27FC236}">
              <a16:creationId xmlns:a16="http://schemas.microsoft.com/office/drawing/2014/main" id="{64041B60-3E7E-413A-8558-AE2E53D2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466850" y="35442525"/>
          <a:ext cx="0" cy="786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185</xdr:row>
      <xdr:rowOff>62278</xdr:rowOff>
    </xdr:to>
    <xdr:pic>
      <xdr:nvPicPr>
        <xdr:cNvPr id="42" name="Picture 11">
          <a:extLst>
            <a:ext uri="{FF2B5EF4-FFF2-40B4-BE49-F238E27FC236}">
              <a16:creationId xmlns:a16="http://schemas.microsoft.com/office/drawing/2014/main" id="{87247CB6-8278-43A2-8602-9EAF0176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466850" y="35442525"/>
          <a:ext cx="0" cy="957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186</xdr:row>
      <xdr:rowOff>24178</xdr:rowOff>
    </xdr:to>
    <xdr:pic>
      <xdr:nvPicPr>
        <xdr:cNvPr id="43" name="Picture 14">
          <a:extLst>
            <a:ext uri="{FF2B5EF4-FFF2-40B4-BE49-F238E27FC236}">
              <a16:creationId xmlns:a16="http://schemas.microsoft.com/office/drawing/2014/main" id="{2838C768-37C7-4CA9-A722-8525904E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466850" y="35442525"/>
          <a:ext cx="0" cy="1110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119428</xdr:rowOff>
    </xdr:to>
    <xdr:pic>
      <xdr:nvPicPr>
        <xdr:cNvPr id="44" name="Picture 16">
          <a:extLst>
            <a:ext uri="{FF2B5EF4-FFF2-40B4-BE49-F238E27FC236}">
              <a16:creationId xmlns:a16="http://schemas.microsoft.com/office/drawing/2014/main" id="{5C4C3526-4A93-4A82-B2FC-482EFEAF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466850" y="35442525"/>
          <a:ext cx="0" cy="633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186103</xdr:rowOff>
    </xdr:to>
    <xdr:pic>
      <xdr:nvPicPr>
        <xdr:cNvPr id="45" name="Picture 17">
          <a:extLst>
            <a:ext uri="{FF2B5EF4-FFF2-40B4-BE49-F238E27FC236}">
              <a16:creationId xmlns:a16="http://schemas.microsoft.com/office/drawing/2014/main" id="{F56B5BF0-D64F-4E96-9ABB-1E2B0BE6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66850" y="35442525"/>
          <a:ext cx="0" cy="700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185</xdr:row>
      <xdr:rowOff>138478</xdr:rowOff>
    </xdr:to>
    <xdr:pic>
      <xdr:nvPicPr>
        <xdr:cNvPr id="46" name="Picture 13">
          <a:extLst>
            <a:ext uri="{FF2B5EF4-FFF2-40B4-BE49-F238E27FC236}">
              <a16:creationId xmlns:a16="http://schemas.microsoft.com/office/drawing/2014/main" id="{0421C6B3-8220-4AF2-B662-BF81CA95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466850" y="35442525"/>
          <a:ext cx="0" cy="1033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9525</xdr:colOff>
      <xdr:row>184</xdr:row>
      <xdr:rowOff>148003</xdr:rowOff>
    </xdr:to>
    <xdr:pic>
      <xdr:nvPicPr>
        <xdr:cNvPr id="47" name="Picture 188">
          <a:extLst>
            <a:ext uri="{FF2B5EF4-FFF2-40B4-BE49-F238E27FC236}">
              <a16:creationId xmlns:a16="http://schemas.microsoft.com/office/drawing/2014/main" id="{9B54135D-6FB6-4313-8DA0-39D3DEE0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5442525"/>
          <a:ext cx="9525" cy="852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184</xdr:row>
      <xdr:rowOff>81328</xdr:rowOff>
    </xdr:to>
    <xdr:pic>
      <xdr:nvPicPr>
        <xdr:cNvPr id="48" name="Picture 15">
          <a:extLst>
            <a:ext uri="{FF2B5EF4-FFF2-40B4-BE49-F238E27FC236}">
              <a16:creationId xmlns:a16="http://schemas.microsoft.com/office/drawing/2014/main" id="{6CD1312B-979A-4BEA-B9D5-9FDB60DE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466850" y="35442525"/>
          <a:ext cx="0" cy="786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182</xdr:row>
      <xdr:rowOff>160459</xdr:rowOff>
    </xdr:to>
    <xdr:pic>
      <xdr:nvPicPr>
        <xdr:cNvPr id="49" name="Picture 19">
          <a:extLst>
            <a:ext uri="{FF2B5EF4-FFF2-40B4-BE49-F238E27FC236}">
              <a16:creationId xmlns:a16="http://schemas.microsoft.com/office/drawing/2014/main" id="{42A88B70-1349-4C8E-B59C-71E83BD3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466850" y="35442525"/>
          <a:ext cx="0" cy="484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185</xdr:row>
      <xdr:rowOff>90853</xdr:rowOff>
    </xdr:to>
    <xdr:pic>
      <xdr:nvPicPr>
        <xdr:cNvPr id="50" name="Picture 12">
          <a:extLst>
            <a:ext uri="{FF2B5EF4-FFF2-40B4-BE49-F238E27FC236}">
              <a16:creationId xmlns:a16="http://schemas.microsoft.com/office/drawing/2014/main" id="{C74A10DE-68FB-43C8-97A8-A63AE732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466850" y="35442525"/>
          <a:ext cx="0" cy="98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9525</xdr:colOff>
      <xdr:row>184</xdr:row>
      <xdr:rowOff>148003</xdr:rowOff>
    </xdr:to>
    <xdr:pic>
      <xdr:nvPicPr>
        <xdr:cNvPr id="51" name="Picture 188">
          <a:extLst>
            <a:ext uri="{FF2B5EF4-FFF2-40B4-BE49-F238E27FC236}">
              <a16:creationId xmlns:a16="http://schemas.microsoft.com/office/drawing/2014/main" id="{62F3955D-9698-47B4-B283-470CF933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5442525"/>
          <a:ext cx="9525" cy="852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0</xdr:colOff>
      <xdr:row>183</xdr:row>
      <xdr:rowOff>138478</xdr:rowOff>
    </xdr:to>
    <xdr:pic>
      <xdr:nvPicPr>
        <xdr:cNvPr id="52" name="Picture 7">
          <a:extLst>
            <a:ext uri="{FF2B5EF4-FFF2-40B4-BE49-F238E27FC236}">
              <a16:creationId xmlns:a16="http://schemas.microsoft.com/office/drawing/2014/main" id="{6C8519A8-104E-4922-87F0-2B9967FA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66850" y="35442525"/>
          <a:ext cx="0" cy="652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0</xdr:colOff>
      <xdr:row>126</xdr:row>
      <xdr:rowOff>53487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EBF98E12-73D1-4F01-994E-E1D4DD31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24422100"/>
          <a:ext cx="0" cy="696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304800</xdr:colOff>
      <xdr:row>179</xdr:row>
      <xdr:rowOff>140678</xdr:rowOff>
    </xdr:to>
    <xdr:sp macro="" textlink="">
      <xdr:nvSpPr>
        <xdr:cNvPr id="54" name="AutoShape 2" descr="C x C x Fi Branch Tee ">
          <a:extLst>
            <a:ext uri="{FF2B5EF4-FFF2-40B4-BE49-F238E27FC236}">
              <a16:creationId xmlns:a16="http://schemas.microsoft.com/office/drawing/2014/main" id="{1BA0C30F-18A6-4269-91D4-D6A5BD67D8A4}"/>
            </a:ext>
          </a:extLst>
        </xdr:cNvPr>
        <xdr:cNvSpPr>
          <a:spLocks noChangeAspect="1" noChangeArrowheads="1"/>
        </xdr:cNvSpPr>
      </xdr:nvSpPr>
      <xdr:spPr>
        <a:xfrm>
          <a:off x="7191375" y="35118675"/>
          <a:ext cx="304800" cy="302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140676</xdr:rowOff>
    </xdr:to>
    <xdr:sp macro="" textlink="">
      <xdr:nvSpPr>
        <xdr:cNvPr id="55" name="AutoShape 4" descr="C x C x Fi Branch Tee ">
          <a:extLst>
            <a:ext uri="{FF2B5EF4-FFF2-40B4-BE49-F238E27FC236}">
              <a16:creationId xmlns:a16="http://schemas.microsoft.com/office/drawing/2014/main" id="{5F157852-EE02-411E-BB64-0DB3D795BD08}"/>
            </a:ext>
          </a:extLst>
        </xdr:cNvPr>
        <xdr:cNvSpPr>
          <a:spLocks noChangeAspect="1" noChangeArrowheads="1"/>
        </xdr:cNvSpPr>
      </xdr:nvSpPr>
      <xdr:spPr>
        <a:xfrm>
          <a:off x="0" y="35442525"/>
          <a:ext cx="304800" cy="302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140676</xdr:rowOff>
    </xdr:to>
    <xdr:sp macro="" textlink="">
      <xdr:nvSpPr>
        <xdr:cNvPr id="56" name="AutoShape 8" descr="C x C x Fi Branch Tee ">
          <a:extLst>
            <a:ext uri="{FF2B5EF4-FFF2-40B4-BE49-F238E27FC236}">
              <a16:creationId xmlns:a16="http://schemas.microsoft.com/office/drawing/2014/main" id="{BFE25AE8-5CEE-4AB1-A64C-451F600A5BAC}"/>
            </a:ext>
          </a:extLst>
        </xdr:cNvPr>
        <xdr:cNvSpPr>
          <a:spLocks noChangeAspect="1" noChangeArrowheads="1"/>
        </xdr:cNvSpPr>
      </xdr:nvSpPr>
      <xdr:spPr>
        <a:xfrm>
          <a:off x="0" y="35442525"/>
          <a:ext cx="304800" cy="302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345635</xdr:colOff>
      <xdr:row>12</xdr:row>
      <xdr:rowOff>89632</xdr:rowOff>
    </xdr:from>
    <xdr:to>
      <xdr:col>0</xdr:col>
      <xdr:colOff>893885</xdr:colOff>
      <xdr:row>18</xdr:row>
      <xdr:rowOff>73821</xdr:rowOff>
    </xdr:to>
    <xdr:pic>
      <xdr:nvPicPr>
        <xdr:cNvPr id="57" name="图片 3">
          <a:extLst>
            <a:ext uri="{FF2B5EF4-FFF2-40B4-BE49-F238E27FC236}">
              <a16:creationId xmlns:a16="http://schemas.microsoft.com/office/drawing/2014/main" id="{2E3555D5-05E6-4091-BACB-7728CEBD7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5635" y="3204307"/>
          <a:ext cx="548250" cy="955739"/>
        </a:xfrm>
        <a:prstGeom prst="rect">
          <a:avLst/>
        </a:prstGeom>
      </xdr:spPr>
    </xdr:pic>
    <xdr:clientData/>
  </xdr:twoCellAnchor>
  <xdr:twoCellAnchor editAs="oneCell">
    <xdr:from>
      <xdr:col>0</xdr:col>
      <xdr:colOff>220248</xdr:colOff>
      <xdr:row>28</xdr:row>
      <xdr:rowOff>92562</xdr:rowOff>
    </xdr:from>
    <xdr:to>
      <xdr:col>0</xdr:col>
      <xdr:colOff>1279674</xdr:colOff>
      <xdr:row>34</xdr:row>
      <xdr:rowOff>115763</xdr:rowOff>
    </xdr:to>
    <xdr:pic>
      <xdr:nvPicPr>
        <xdr:cNvPr id="58" name="图片 83" descr="C:\Users\apple\Documents\Tencent Files\43908790\Image\C2C\CCFEDDB60223620E84149A6C2280BC10.jpg">
          <a:extLst>
            <a:ext uri="{FF2B5EF4-FFF2-40B4-BE49-F238E27FC236}">
              <a16:creationId xmlns:a16="http://schemas.microsoft.com/office/drawing/2014/main" id="{1713CAAB-48C4-4BBB-9BA6-63D86ED5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248" y="6464787"/>
          <a:ext cx="1059426" cy="994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194359</xdr:colOff>
      <xdr:row>36</xdr:row>
      <xdr:rowOff>64525</xdr:rowOff>
    </xdr:from>
    <xdr:to>
      <xdr:col>0</xdr:col>
      <xdr:colOff>1084385</xdr:colOff>
      <xdr:row>42</xdr:row>
      <xdr:rowOff>34281</xdr:rowOff>
    </xdr:to>
    <xdr:pic>
      <xdr:nvPicPr>
        <xdr:cNvPr id="59" name="图片 84" descr="C:\Users\apple\Documents\Tencent Files\43908790\Image\C2C\79444CC47DD5A9E003765170DB23B2DE.jpg">
          <a:extLst>
            <a:ext uri="{FF2B5EF4-FFF2-40B4-BE49-F238E27FC236}">
              <a16:creationId xmlns:a16="http://schemas.microsoft.com/office/drawing/2014/main" id="{F11A1077-02B0-4DC7-B5A7-40573385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59" y="8065525"/>
          <a:ext cx="890026" cy="94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217073</xdr:colOff>
      <xdr:row>53</xdr:row>
      <xdr:rowOff>94714</xdr:rowOff>
    </xdr:from>
    <xdr:to>
      <xdr:col>0</xdr:col>
      <xdr:colOff>1267558</xdr:colOff>
      <xdr:row>57</xdr:row>
      <xdr:rowOff>75425</xdr:rowOff>
    </xdr:to>
    <xdr:pic>
      <xdr:nvPicPr>
        <xdr:cNvPr id="60" name="图片 86" descr="C:\Users\apple\Documents\Tencent Files\43908790\Image\C2C\654D15FEAE38CBA343BE307A3D7E4941.jpg">
          <a:extLst>
            <a:ext uri="{FF2B5EF4-FFF2-40B4-BE49-F238E27FC236}">
              <a16:creationId xmlns:a16="http://schemas.microsoft.com/office/drawing/2014/main" id="{801DE4CA-BE16-465E-BB7E-F9673C3D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073" y="11515189"/>
          <a:ext cx="1050485" cy="628411"/>
        </a:xfrm>
        <a:prstGeom prst="rect">
          <a:avLst/>
        </a:prstGeom>
        <a:noFill/>
        <a:scene3d>
          <a:camera prst="orthographicFront">
            <a:rot lat="0" lon="0" rev="1620000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158065</xdr:colOff>
      <xdr:row>45</xdr:row>
      <xdr:rowOff>20565</xdr:rowOff>
    </xdr:from>
    <xdr:to>
      <xdr:col>0</xdr:col>
      <xdr:colOff>1180888</xdr:colOff>
      <xdr:row>49</xdr:row>
      <xdr:rowOff>58615</xdr:rowOff>
    </xdr:to>
    <xdr:pic>
      <xdr:nvPicPr>
        <xdr:cNvPr id="61" name="图片 88" descr="C:\Users\apple\Documents\Tencent Files\43908790\Image\C2C\60F77AD4A5110DF2F55ED213DB378D07.jpg">
          <a:extLst>
            <a:ext uri="{FF2B5EF4-FFF2-40B4-BE49-F238E27FC236}">
              <a16:creationId xmlns:a16="http://schemas.microsoft.com/office/drawing/2014/main" id="{8DA0A041-9E2F-4CB2-B503-5CD8C0FC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065" y="9812265"/>
          <a:ext cx="1022823" cy="685751"/>
        </a:xfrm>
        <a:prstGeom prst="rect">
          <a:avLst/>
        </a:prstGeom>
        <a:noFill/>
        <a:scene3d>
          <a:camera prst="orthographicFront">
            <a:rot lat="0" lon="0" rev="1620000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172866</xdr:colOff>
      <xdr:row>116</xdr:row>
      <xdr:rowOff>95201</xdr:rowOff>
    </xdr:from>
    <xdr:to>
      <xdr:col>0</xdr:col>
      <xdr:colOff>967153</xdr:colOff>
      <xdr:row>122</xdr:row>
      <xdr:rowOff>70303</xdr:rowOff>
    </xdr:to>
    <xdr:pic>
      <xdr:nvPicPr>
        <xdr:cNvPr id="62" name="图片 1">
          <a:extLst>
            <a:ext uri="{FF2B5EF4-FFF2-40B4-BE49-F238E27FC236}">
              <a16:creationId xmlns:a16="http://schemas.microsoft.com/office/drawing/2014/main" id="{D7719F61-CBDB-4654-99BB-DEE31B76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172866" y="23383826"/>
          <a:ext cx="794287" cy="946652"/>
        </a:xfrm>
        <a:prstGeom prst="rect">
          <a:avLst/>
        </a:prstGeom>
      </xdr:spPr>
    </xdr:pic>
    <xdr:clientData/>
  </xdr:twoCellAnchor>
  <xdr:twoCellAnchor editAs="oneCell">
    <xdr:from>
      <xdr:col>0</xdr:col>
      <xdr:colOff>98474</xdr:colOff>
      <xdr:row>95</xdr:row>
      <xdr:rowOff>36633</xdr:rowOff>
    </xdr:from>
    <xdr:to>
      <xdr:col>0</xdr:col>
      <xdr:colOff>1402337</xdr:colOff>
      <xdr:row>100</xdr:row>
      <xdr:rowOff>29307</xdr:rowOff>
    </xdr:to>
    <xdr:pic>
      <xdr:nvPicPr>
        <xdr:cNvPr id="63" name="图片 7">
          <a:extLst>
            <a:ext uri="{FF2B5EF4-FFF2-40B4-BE49-F238E27FC236}">
              <a16:creationId xmlns:a16="http://schemas.microsoft.com/office/drawing/2014/main" id="{738D5BCB-43F0-430A-8FE5-1F3747A4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8474" y="19591458"/>
          <a:ext cx="1303863" cy="802299"/>
        </a:xfrm>
        <a:prstGeom prst="rect">
          <a:avLst/>
        </a:prstGeom>
      </xdr:spPr>
    </xdr:pic>
    <xdr:clientData/>
  </xdr:twoCellAnchor>
  <xdr:twoCellAnchor editAs="oneCell">
    <xdr:from>
      <xdr:col>0</xdr:col>
      <xdr:colOff>117720</xdr:colOff>
      <xdr:row>86</xdr:row>
      <xdr:rowOff>77958</xdr:rowOff>
    </xdr:from>
    <xdr:to>
      <xdr:col>0</xdr:col>
      <xdr:colOff>1399120</xdr:colOff>
      <xdr:row>91</xdr:row>
      <xdr:rowOff>43961</xdr:rowOff>
    </xdr:to>
    <xdr:pic>
      <xdr:nvPicPr>
        <xdr:cNvPr id="64" name="图片 85">
          <a:extLst>
            <a:ext uri="{FF2B5EF4-FFF2-40B4-BE49-F238E27FC236}">
              <a16:creationId xmlns:a16="http://schemas.microsoft.com/office/drawing/2014/main" id="{8123A74F-E57B-4DEC-BBA8-2432BB78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7720" y="17842083"/>
          <a:ext cx="1281400" cy="7756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0</xdr:colOff>
      <xdr:row>126</xdr:row>
      <xdr:rowOff>53487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A30E893B-DCF9-4747-8387-B87192D8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24422100"/>
          <a:ext cx="0" cy="696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0</xdr:colOff>
      <xdr:row>126</xdr:row>
      <xdr:rowOff>53486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4CF551B1-A542-4505-87A2-850DD62A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24422100"/>
          <a:ext cx="0" cy="696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</xdr:colOff>
      <xdr:row>159</xdr:row>
      <xdr:rowOff>105410</xdr:rowOff>
    </xdr:from>
    <xdr:to>
      <xdr:col>0</xdr:col>
      <xdr:colOff>1285875</xdr:colOff>
      <xdr:row>170</xdr:row>
      <xdr:rowOff>89463</xdr:rowOff>
    </xdr:to>
    <xdr:pic>
      <xdr:nvPicPr>
        <xdr:cNvPr id="67" name="图片 16">
          <a:extLst>
            <a:ext uri="{FF2B5EF4-FFF2-40B4-BE49-F238E27FC236}">
              <a16:creationId xmlns:a16="http://schemas.microsoft.com/office/drawing/2014/main" id="{CB5ED273-68CF-406F-9CE9-6F3ACBA4A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007" y="31985585"/>
          <a:ext cx="1225868" cy="1765228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184784</xdr:colOff>
      <xdr:row>143</xdr:row>
      <xdr:rowOff>153670</xdr:rowOff>
    </xdr:from>
    <xdr:to>
      <xdr:col>0</xdr:col>
      <xdr:colOff>1113025</xdr:colOff>
      <xdr:row>152</xdr:row>
      <xdr:rowOff>139821</xdr:rowOff>
    </xdr:to>
    <xdr:pic>
      <xdr:nvPicPr>
        <xdr:cNvPr id="68" name="图片 17">
          <a:extLst>
            <a:ext uri="{FF2B5EF4-FFF2-40B4-BE49-F238E27FC236}">
              <a16:creationId xmlns:a16="http://schemas.microsoft.com/office/drawing/2014/main" id="{2A74A38E-E4CF-4D83-A1D4-4FB0C24B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flipH="1">
          <a:off x="184784" y="29119195"/>
          <a:ext cx="928241" cy="1443476"/>
        </a:xfrm>
        <a:prstGeom prst="rect">
          <a:avLst/>
        </a:prstGeom>
      </xdr:spPr>
    </xdr:pic>
    <xdr:clientData/>
  </xdr:twoCellAnchor>
  <xdr:twoCellAnchor editAs="oneCell">
    <xdr:from>
      <xdr:col>0</xdr:col>
      <xdr:colOff>71976</xdr:colOff>
      <xdr:row>71</xdr:row>
      <xdr:rowOff>95682</xdr:rowOff>
    </xdr:from>
    <xdr:to>
      <xdr:col>0</xdr:col>
      <xdr:colOff>1359357</xdr:colOff>
      <xdr:row>79</xdr:row>
      <xdr:rowOff>80596</xdr:rowOff>
    </xdr:to>
    <xdr:pic>
      <xdr:nvPicPr>
        <xdr:cNvPr id="69" name="图片 24">
          <a:extLst>
            <a:ext uri="{FF2B5EF4-FFF2-40B4-BE49-F238E27FC236}">
              <a16:creationId xmlns:a16="http://schemas.microsoft.com/office/drawing/2014/main" id="{0E40E7CA-7C6A-4FC7-87D5-898BF7A9A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976" y="15097557"/>
          <a:ext cx="1287381" cy="1280315"/>
        </a:xfrm>
        <a:prstGeom prst="rect">
          <a:avLst/>
        </a:prstGeom>
      </xdr:spPr>
    </xdr:pic>
    <xdr:clientData/>
  </xdr:twoCellAnchor>
  <xdr:twoCellAnchor editAs="oneCell">
    <xdr:from>
      <xdr:col>0</xdr:col>
      <xdr:colOff>113664</xdr:colOff>
      <xdr:row>136</xdr:row>
      <xdr:rowOff>57150</xdr:rowOff>
    </xdr:from>
    <xdr:to>
      <xdr:col>0</xdr:col>
      <xdr:colOff>1250639</xdr:colOff>
      <xdr:row>141</xdr:row>
      <xdr:rowOff>87923</xdr:rowOff>
    </xdr:to>
    <xdr:pic>
      <xdr:nvPicPr>
        <xdr:cNvPr id="70" name="图片 26">
          <a:extLst>
            <a:ext uri="{FF2B5EF4-FFF2-40B4-BE49-F238E27FC236}">
              <a16:creationId xmlns:a16="http://schemas.microsoft.com/office/drawing/2014/main" id="{1DF056B2-0BF9-4E14-A0A9-5FE1E33C4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13079" b="11408"/>
        <a:stretch/>
      </xdr:blipFill>
      <xdr:spPr>
        <a:xfrm>
          <a:off x="113664" y="27565350"/>
          <a:ext cx="1136975" cy="84039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137893</xdr:colOff>
      <xdr:row>124</xdr:row>
      <xdr:rowOff>43961</xdr:rowOff>
    </xdr:from>
    <xdr:to>
      <xdr:col>0</xdr:col>
      <xdr:colOff>1190619</xdr:colOff>
      <xdr:row>128</xdr:row>
      <xdr:rowOff>117231</xdr:rowOff>
    </xdr:to>
    <xdr:pic>
      <xdr:nvPicPr>
        <xdr:cNvPr id="71" name="图片 4" descr="青铜卡压2">
          <a:extLst>
            <a:ext uri="{FF2B5EF4-FFF2-40B4-BE49-F238E27FC236}">
              <a16:creationId xmlns:a16="http://schemas.microsoft.com/office/drawing/2014/main" id="{C76F73FC-0653-4241-BA7F-262AF40F9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5133" b="11505"/>
        <a:stretch/>
      </xdr:blipFill>
      <xdr:spPr>
        <a:xfrm>
          <a:off x="137893" y="24961361"/>
          <a:ext cx="1052726" cy="72097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145717</xdr:colOff>
      <xdr:row>130</xdr:row>
      <xdr:rowOff>36635</xdr:rowOff>
    </xdr:from>
    <xdr:to>
      <xdr:col>0</xdr:col>
      <xdr:colOff>996462</xdr:colOff>
      <xdr:row>134</xdr:row>
      <xdr:rowOff>110660</xdr:rowOff>
    </xdr:to>
    <xdr:pic>
      <xdr:nvPicPr>
        <xdr:cNvPr id="72" name="图片 5" descr="青铜卡压3">
          <a:extLst>
            <a:ext uri="{FF2B5EF4-FFF2-40B4-BE49-F238E27FC236}">
              <a16:creationId xmlns:a16="http://schemas.microsoft.com/office/drawing/2014/main" id="{4961437E-18F2-4048-A4BE-012C621BD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26744" b="11802"/>
        <a:stretch/>
      </xdr:blipFill>
      <xdr:spPr>
        <a:xfrm>
          <a:off x="145717" y="26249435"/>
          <a:ext cx="850745" cy="721725"/>
        </a:xfrm>
        <a:prstGeom prst="rect">
          <a:avLst/>
        </a:prstGeom>
      </xdr:spPr>
    </xdr:pic>
    <xdr:clientData/>
  </xdr:twoCellAnchor>
  <xdr:twoCellAnchor editAs="oneCell">
    <xdr:from>
      <xdr:col>0</xdr:col>
      <xdr:colOff>82403</xdr:colOff>
      <xdr:row>175</xdr:row>
      <xdr:rowOff>18782</xdr:rowOff>
    </xdr:from>
    <xdr:to>
      <xdr:col>0</xdr:col>
      <xdr:colOff>1341842</xdr:colOff>
      <xdr:row>181</xdr:row>
      <xdr:rowOff>86702</xdr:rowOff>
    </xdr:to>
    <xdr:pic>
      <xdr:nvPicPr>
        <xdr:cNvPr id="73" name="图片 6" descr="青铜卡压">
          <a:extLst>
            <a:ext uri="{FF2B5EF4-FFF2-40B4-BE49-F238E27FC236}">
              <a16:creationId xmlns:a16="http://schemas.microsoft.com/office/drawing/2014/main" id="{7B739909-6DB5-45F8-A423-5A112E7C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2403" y="34651682"/>
          <a:ext cx="1259439" cy="10394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19050</xdr:rowOff>
    </xdr:from>
    <xdr:to>
      <xdr:col>1</xdr:col>
      <xdr:colOff>0</xdr:colOff>
      <xdr:row>62</xdr:row>
      <xdr:rowOff>141409</xdr:rowOff>
    </xdr:to>
    <xdr:pic>
      <xdr:nvPicPr>
        <xdr:cNvPr id="74" name="Picture 4">
          <a:extLst>
            <a:ext uri="{FF2B5EF4-FFF2-40B4-BE49-F238E27FC236}">
              <a16:creationId xmlns:a16="http://schemas.microsoft.com/office/drawing/2014/main" id="{8AE5DC77-E67E-481F-9D64-4FF4BEFA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6850" y="12906375"/>
          <a:ext cx="0" cy="44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220638</xdr:colOff>
      <xdr:row>60</xdr:row>
      <xdr:rowOff>71168</xdr:rowOff>
    </xdr:from>
    <xdr:to>
      <xdr:col>0</xdr:col>
      <xdr:colOff>915865</xdr:colOff>
      <xdr:row>69</xdr:row>
      <xdr:rowOff>1042</xdr:rowOff>
    </xdr:to>
    <xdr:pic>
      <xdr:nvPicPr>
        <xdr:cNvPr id="75" name="图片 9">
          <a:extLst>
            <a:ext uri="{FF2B5EF4-FFF2-40B4-BE49-F238E27FC236}">
              <a16:creationId xmlns:a16="http://schemas.microsoft.com/office/drawing/2014/main" id="{9FAC3C22-72AE-44E5-BC84-877652FC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0638" y="12958493"/>
          <a:ext cx="695227" cy="13871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304800</xdr:colOff>
      <xdr:row>179</xdr:row>
      <xdr:rowOff>140678</xdr:rowOff>
    </xdr:to>
    <xdr:sp macro="" textlink="">
      <xdr:nvSpPr>
        <xdr:cNvPr id="76" name="AutoShape 2" descr="C x C x Fi Branch Tee ">
          <a:extLst>
            <a:ext uri="{FF2B5EF4-FFF2-40B4-BE49-F238E27FC236}">
              <a16:creationId xmlns:a16="http://schemas.microsoft.com/office/drawing/2014/main" id="{61BD10AC-2AAC-4905-A4C1-4A324A018EDF}"/>
            </a:ext>
          </a:extLst>
        </xdr:cNvPr>
        <xdr:cNvSpPr>
          <a:spLocks noChangeAspect="1" noChangeArrowheads="1"/>
        </xdr:cNvSpPr>
      </xdr:nvSpPr>
      <xdr:spPr>
        <a:xfrm>
          <a:off x="7191375" y="35118675"/>
          <a:ext cx="304800" cy="302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178</xdr:row>
      <xdr:rowOff>0</xdr:rowOff>
    </xdr:from>
    <xdr:ext cx="304800" cy="304800"/>
    <xdr:sp macro="" textlink="">
      <xdr:nvSpPr>
        <xdr:cNvPr id="77" name="AutoShape 2" descr="C x C x Fi Branch Tee ">
          <a:extLst>
            <a:ext uri="{FF2B5EF4-FFF2-40B4-BE49-F238E27FC236}">
              <a16:creationId xmlns:a16="http://schemas.microsoft.com/office/drawing/2014/main" id="{26B1E966-3D21-40D2-9349-BA9B6CDD26F6}"/>
            </a:ext>
          </a:extLst>
        </xdr:cNvPr>
        <xdr:cNvSpPr>
          <a:spLocks noChangeAspect="1" noChangeArrowheads="1"/>
        </xdr:cNvSpPr>
      </xdr:nvSpPr>
      <xdr:spPr>
        <a:xfrm>
          <a:off x="6429375" y="3511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167</xdr:row>
      <xdr:rowOff>0</xdr:rowOff>
    </xdr:from>
    <xdr:to>
      <xdr:col>1</xdr:col>
      <xdr:colOff>9525</xdr:colOff>
      <xdr:row>173</xdr:row>
      <xdr:rowOff>51951</xdr:rowOff>
    </xdr:to>
    <xdr:pic>
      <xdr:nvPicPr>
        <xdr:cNvPr id="78" name="Picture 188">
          <a:extLst>
            <a:ext uri="{FF2B5EF4-FFF2-40B4-BE49-F238E27FC236}">
              <a16:creationId xmlns:a16="http://schemas.microsoft.com/office/drawing/2014/main" id="{E4FF008A-B7C6-44D4-BF0F-423FBEAA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3175575"/>
          <a:ext cx="9525" cy="102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9525</xdr:colOff>
      <xdr:row>173</xdr:row>
      <xdr:rowOff>51951</xdr:rowOff>
    </xdr:to>
    <xdr:pic>
      <xdr:nvPicPr>
        <xdr:cNvPr id="79" name="Picture 188">
          <a:extLst>
            <a:ext uri="{FF2B5EF4-FFF2-40B4-BE49-F238E27FC236}">
              <a16:creationId xmlns:a16="http://schemas.microsoft.com/office/drawing/2014/main" id="{B1FBE3D9-F459-4D42-AC76-5DAAA251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466850" y="33175575"/>
          <a:ext cx="9525" cy="102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36635</xdr:colOff>
      <xdr:row>2</xdr:row>
      <xdr:rowOff>36634</xdr:rowOff>
    </xdr:from>
    <xdr:to>
      <xdr:col>0</xdr:col>
      <xdr:colOff>1393495</xdr:colOff>
      <xdr:row>5</xdr:row>
      <xdr:rowOff>95309</xdr:rowOff>
    </xdr:to>
    <xdr:pic>
      <xdr:nvPicPr>
        <xdr:cNvPr id="80" name="Obrázek 36">
          <a:extLst>
            <a:ext uri="{FF2B5EF4-FFF2-40B4-BE49-F238E27FC236}">
              <a16:creationId xmlns:a16="http://schemas.microsoft.com/office/drawing/2014/main" id="{2CEC09BF-FFD3-49D6-8206-F5555839D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608134"/>
          <a:ext cx="1356860" cy="801625"/>
        </a:xfrm>
        <a:prstGeom prst="rect">
          <a:avLst/>
        </a:prstGeom>
      </xdr:spPr>
    </xdr:pic>
    <xdr:clientData/>
  </xdr:twoCellAnchor>
  <xdr:twoCellAnchor editAs="oneCell">
    <xdr:from>
      <xdr:col>3</xdr:col>
      <xdr:colOff>417635</xdr:colOff>
      <xdr:row>2</xdr:row>
      <xdr:rowOff>87923</xdr:rowOff>
    </xdr:from>
    <xdr:to>
      <xdr:col>5</xdr:col>
      <xdr:colOff>631877</xdr:colOff>
      <xdr:row>4</xdr:row>
      <xdr:rowOff>242021</xdr:rowOff>
    </xdr:to>
    <xdr:pic>
      <xdr:nvPicPr>
        <xdr:cNvPr id="81" name="Picture 85">
          <a:extLst>
            <a:ext uri="{FF2B5EF4-FFF2-40B4-BE49-F238E27FC236}">
              <a16:creationId xmlns:a16="http://schemas.microsoft.com/office/drawing/2014/main" id="{4375C60D-BCA4-4BBD-B283-8B8A24E0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96962" y="468923"/>
          <a:ext cx="2060627" cy="652329"/>
        </a:xfrm>
        <a:prstGeom prst="rect">
          <a:avLst/>
        </a:prstGeom>
      </xdr:spPr>
    </xdr:pic>
    <xdr:clientData/>
  </xdr:twoCellAnchor>
  <xdr:twoCellAnchor editAs="oneCell">
    <xdr:from>
      <xdr:col>6</xdr:col>
      <xdr:colOff>337038</xdr:colOff>
      <xdr:row>2</xdr:row>
      <xdr:rowOff>58616</xdr:rowOff>
    </xdr:from>
    <xdr:to>
      <xdr:col>7</xdr:col>
      <xdr:colOff>998055</xdr:colOff>
      <xdr:row>6</xdr:row>
      <xdr:rowOff>1</xdr:rowOff>
    </xdr:to>
    <xdr:pic>
      <xdr:nvPicPr>
        <xdr:cNvPr id="82" name="Obrázek 35">
          <a:extLst>
            <a:ext uri="{FF2B5EF4-FFF2-40B4-BE49-F238E27FC236}">
              <a16:creationId xmlns:a16="http://schemas.microsoft.com/office/drawing/2014/main" id="{B17C50FE-447A-445A-A567-917D3B9CD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71288" y="439616"/>
          <a:ext cx="1562228" cy="886558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109904</xdr:colOff>
      <xdr:row>20</xdr:row>
      <xdr:rowOff>161191</xdr:rowOff>
    </xdr:from>
    <xdr:to>
      <xdr:col>0</xdr:col>
      <xdr:colOff>1333742</xdr:colOff>
      <xdr:row>25</xdr:row>
      <xdr:rowOff>87923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8274E224-165D-4A5E-A8DC-24891BB7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904" y="4904641"/>
          <a:ext cx="1223838" cy="736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b.cz/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784B-DC83-4F74-B0AB-87F02F95DC48}">
  <sheetPr>
    <pageSetUpPr fitToPage="1"/>
  </sheetPr>
  <dimension ref="A1:J184"/>
  <sheetViews>
    <sheetView tabSelected="1" zoomScale="130" zoomScaleNormal="130" workbookViewId="0">
      <pane ySplit="11" topLeftCell="A51" activePane="bottomLeft" state="frozen"/>
      <selection pane="bottomLeft" activeCell="C67" sqref="C67"/>
    </sheetView>
  </sheetViews>
  <sheetFormatPr defaultColWidth="11.42578125" defaultRowHeight="15" customHeight="1"/>
  <cols>
    <col min="1" max="1" width="22" style="2" customWidth="1"/>
    <col min="2" max="2" width="28.140625" style="3" customWidth="1"/>
    <col min="3" max="3" width="19.7109375" style="3" customWidth="1"/>
    <col min="4" max="4" width="13.42578125" style="4" customWidth="1"/>
    <col min="5" max="5" width="14.28515625" style="5" customWidth="1"/>
    <col min="6" max="7" width="13.5703125" style="30" customWidth="1"/>
    <col min="8" max="8" width="14.5703125" style="30" customWidth="1"/>
  </cols>
  <sheetData>
    <row r="1" spans="1:10" ht="15" customHeight="1">
      <c r="A1" s="26" t="s">
        <v>230</v>
      </c>
      <c r="B1" s="27" t="s">
        <v>231</v>
      </c>
      <c r="C1" s="28"/>
      <c r="D1" s="13" t="s">
        <v>232</v>
      </c>
      <c r="E1" s="29" t="s">
        <v>233</v>
      </c>
      <c r="F1" s="55" t="s">
        <v>234</v>
      </c>
      <c r="G1" s="55" t="s">
        <v>235</v>
      </c>
      <c r="H1" s="33" t="s">
        <v>236</v>
      </c>
    </row>
    <row r="2" spans="1:10" ht="15" customHeight="1">
      <c r="A2" s="7"/>
      <c r="B2" s="15" t="s">
        <v>156</v>
      </c>
      <c r="C2" s="10"/>
    </row>
    <row r="3" spans="1:10" ht="20.100000000000001" customHeight="1">
      <c r="A3" s="8"/>
      <c r="B3" s="15" t="s">
        <v>237</v>
      </c>
      <c r="C3" s="11"/>
    </row>
    <row r="4" spans="1:10" ht="20.100000000000001" customHeight="1">
      <c r="A4" s="8"/>
      <c r="B4" s="31" t="s">
        <v>139</v>
      </c>
      <c r="C4" s="11"/>
    </row>
    <row r="5" spans="1:10" ht="20.100000000000001" customHeight="1">
      <c r="A5" s="8"/>
      <c r="B5" s="32" t="s">
        <v>140</v>
      </c>
      <c r="C5" s="12"/>
      <c r="E5" s="6"/>
      <c r="F5" s="6"/>
    </row>
    <row r="6" spans="1:10" ht="15.75" customHeight="1">
      <c r="A6" s="8"/>
      <c r="B6" s="32" t="s">
        <v>141</v>
      </c>
      <c r="C6" s="12"/>
      <c r="E6" s="6"/>
      <c r="F6" s="6"/>
      <c r="G6" s="13"/>
      <c r="H6" s="13"/>
    </row>
    <row r="7" spans="1:10" ht="15.75">
      <c r="A7" s="8"/>
      <c r="B7" s="32" t="s">
        <v>142</v>
      </c>
      <c r="C7" s="12"/>
      <c r="E7" s="6"/>
      <c r="F7" s="6"/>
    </row>
    <row r="8" spans="1:10" ht="15" customHeight="1">
      <c r="B8" s="32" t="s">
        <v>238</v>
      </c>
      <c r="E8" s="25"/>
      <c r="F8" s="13"/>
      <c r="G8" s="13"/>
      <c r="H8" s="13"/>
      <c r="I8" s="46"/>
      <c r="J8" s="46"/>
    </row>
    <row r="9" spans="1:10" s="40" customFormat="1" ht="15" customHeight="1">
      <c r="A9" s="58" t="s">
        <v>229</v>
      </c>
      <c r="B9" s="58"/>
      <c r="C9" s="52" t="s">
        <v>239</v>
      </c>
      <c r="D9" s="53"/>
      <c r="E9" s="41"/>
      <c r="F9" s="59" t="s">
        <v>240</v>
      </c>
      <c r="G9" s="54" t="s">
        <v>275</v>
      </c>
      <c r="H9" s="54" t="s">
        <v>276</v>
      </c>
    </row>
    <row r="10" spans="1:10" ht="15" customHeight="1">
      <c r="A10" s="20" t="s">
        <v>226</v>
      </c>
      <c r="B10" s="21" t="s">
        <v>227</v>
      </c>
      <c r="C10" s="22"/>
      <c r="D10" s="23"/>
      <c r="E10" s="23"/>
      <c r="F10" s="60"/>
      <c r="G10" s="50">
        <v>10</v>
      </c>
      <c r="H10" s="51">
        <v>10</v>
      </c>
    </row>
    <row r="11" spans="1:10" s="20" customFormat="1" ht="30" customHeight="1">
      <c r="A11" s="18" t="s">
        <v>225</v>
      </c>
      <c r="B11" s="24" t="s">
        <v>136</v>
      </c>
      <c r="C11" s="24" t="s">
        <v>159</v>
      </c>
      <c r="D11" s="24" t="s">
        <v>137</v>
      </c>
      <c r="E11" s="24" t="s">
        <v>138</v>
      </c>
      <c r="F11" s="24" t="s">
        <v>157</v>
      </c>
      <c r="G11" s="14" t="s">
        <v>158</v>
      </c>
      <c r="H11" s="14" t="s">
        <v>228</v>
      </c>
    </row>
    <row r="12" spans="1:10" s="20" customFormat="1" ht="12.75">
      <c r="A12" s="36" t="s">
        <v>143</v>
      </c>
      <c r="B12" s="16" t="s">
        <v>250</v>
      </c>
      <c r="C12" s="37" t="s">
        <v>156</v>
      </c>
      <c r="D12" s="17"/>
      <c r="E12" s="17"/>
      <c r="F12" s="17" t="s">
        <v>156</v>
      </c>
      <c r="G12" s="38"/>
      <c r="H12" s="38"/>
    </row>
    <row r="13" spans="1:10" s="1" customFormat="1" ht="12.75" customHeight="1">
      <c r="A13" s="9"/>
      <c r="B13" s="39" t="s">
        <v>0</v>
      </c>
      <c r="C13" s="39" t="s">
        <v>1</v>
      </c>
      <c r="D13" s="39">
        <v>10</v>
      </c>
      <c r="E13" s="44">
        <v>150</v>
      </c>
      <c r="F13" s="56">
        <v>2.76</v>
      </c>
      <c r="G13" s="56">
        <f>SUM((100-$G$10)/100*F13)</f>
        <v>2.484</v>
      </c>
      <c r="H13" s="43">
        <f>ABS(G13*$H$10)</f>
        <v>24.84</v>
      </c>
    </row>
    <row r="14" spans="1:10" s="1" customFormat="1" ht="12.75" customHeight="1">
      <c r="A14" s="9"/>
      <c r="B14" s="39" t="s">
        <v>2</v>
      </c>
      <c r="C14" s="39" t="s">
        <v>3</v>
      </c>
      <c r="D14" s="39">
        <v>10</v>
      </c>
      <c r="E14" s="44">
        <v>120</v>
      </c>
      <c r="F14" s="56">
        <v>3.57</v>
      </c>
      <c r="G14" s="56">
        <f t="shared" ref="G14:G77" si="0">SUM((100-$G$10)/100*F14)</f>
        <v>3.2130000000000001</v>
      </c>
      <c r="H14" s="43">
        <f t="shared" ref="H14:H77" si="1">ABS(G14*$H$10)</f>
        <v>32.130000000000003</v>
      </c>
    </row>
    <row r="15" spans="1:10" s="1" customFormat="1" ht="12.75" customHeight="1">
      <c r="A15" s="9"/>
      <c r="B15" s="39" t="s">
        <v>4</v>
      </c>
      <c r="C15" s="39" t="s">
        <v>5</v>
      </c>
      <c r="D15" s="39">
        <v>10</v>
      </c>
      <c r="E15" s="44">
        <v>80</v>
      </c>
      <c r="F15" s="56">
        <v>4.22</v>
      </c>
      <c r="G15" s="56">
        <f t="shared" si="0"/>
        <v>3.798</v>
      </c>
      <c r="H15" s="43">
        <f t="shared" si="1"/>
        <v>37.980000000000004</v>
      </c>
    </row>
    <row r="16" spans="1:10" s="1" customFormat="1" ht="12.75" customHeight="1">
      <c r="A16" s="9"/>
      <c r="B16" s="39" t="s">
        <v>6</v>
      </c>
      <c r="C16" s="39" t="s">
        <v>7</v>
      </c>
      <c r="D16" s="39">
        <v>10</v>
      </c>
      <c r="E16" s="44">
        <v>60</v>
      </c>
      <c r="F16" s="56">
        <v>8.33</v>
      </c>
      <c r="G16" s="56">
        <f t="shared" si="0"/>
        <v>7.4969999999999999</v>
      </c>
      <c r="H16" s="43">
        <f t="shared" si="1"/>
        <v>74.97</v>
      </c>
    </row>
    <row r="17" spans="1:8" s="1" customFormat="1" ht="12.75" customHeight="1">
      <c r="A17" s="9"/>
      <c r="B17" s="39" t="s">
        <v>8</v>
      </c>
      <c r="C17" s="39" t="s">
        <v>9</v>
      </c>
      <c r="D17" s="39">
        <v>4</v>
      </c>
      <c r="E17" s="44">
        <v>32</v>
      </c>
      <c r="F17" s="56">
        <v>9.89</v>
      </c>
      <c r="G17" s="56">
        <f t="shared" si="0"/>
        <v>8.9010000000000016</v>
      </c>
      <c r="H17" s="43">
        <f t="shared" si="1"/>
        <v>89.010000000000019</v>
      </c>
    </row>
    <row r="18" spans="1:8" s="1" customFormat="1" ht="12.75" customHeight="1">
      <c r="A18" s="9"/>
      <c r="B18" s="39" t="s">
        <v>160</v>
      </c>
      <c r="C18" s="39" t="s">
        <v>277</v>
      </c>
      <c r="D18" s="39">
        <v>5</v>
      </c>
      <c r="E18" s="44">
        <v>15</v>
      </c>
      <c r="F18" s="56">
        <v>18.28</v>
      </c>
      <c r="G18" s="56">
        <f t="shared" si="0"/>
        <v>16.452000000000002</v>
      </c>
      <c r="H18" s="43">
        <f t="shared" si="1"/>
        <v>164.52</v>
      </c>
    </row>
    <row r="19" spans="1:8" s="1" customFormat="1" ht="12.75" customHeight="1">
      <c r="A19" s="9"/>
      <c r="B19" s="39" t="s">
        <v>161</v>
      </c>
      <c r="C19" s="39" t="s">
        <v>278</v>
      </c>
      <c r="D19" s="39">
        <v>2</v>
      </c>
      <c r="E19" s="44">
        <v>8</v>
      </c>
      <c r="F19" s="56">
        <v>24.89</v>
      </c>
      <c r="G19" s="56">
        <f t="shared" si="0"/>
        <v>22.401</v>
      </c>
      <c r="H19" s="43">
        <f t="shared" si="1"/>
        <v>224.01</v>
      </c>
    </row>
    <row r="20" spans="1:8" s="20" customFormat="1" ht="12.75">
      <c r="A20" s="36" t="s">
        <v>251</v>
      </c>
      <c r="B20" s="16" t="s">
        <v>252</v>
      </c>
      <c r="C20" s="37"/>
      <c r="D20" s="17"/>
      <c r="E20" s="17"/>
      <c r="F20" s="17"/>
      <c r="G20" s="57"/>
      <c r="H20" s="45"/>
    </row>
    <row r="21" spans="1:8" s="1" customFormat="1" ht="12.75" customHeight="1">
      <c r="A21" s="9"/>
      <c r="B21" s="39" t="s">
        <v>0</v>
      </c>
      <c r="C21" s="39" t="s">
        <v>243</v>
      </c>
      <c r="D21" s="39">
        <v>10</v>
      </c>
      <c r="E21" s="44">
        <v>80</v>
      </c>
      <c r="F21" s="56">
        <v>6.13</v>
      </c>
      <c r="G21" s="56">
        <f t="shared" si="0"/>
        <v>5.5170000000000003</v>
      </c>
      <c r="H21" s="43">
        <f t="shared" si="1"/>
        <v>55.17</v>
      </c>
    </row>
    <row r="22" spans="1:8" s="1" customFormat="1" ht="12.75" customHeight="1">
      <c r="A22" s="9"/>
      <c r="B22" s="39" t="s">
        <v>2</v>
      </c>
      <c r="C22" s="39" t="s">
        <v>244</v>
      </c>
      <c r="D22" s="39">
        <v>10</v>
      </c>
      <c r="E22" s="44">
        <v>60</v>
      </c>
      <c r="F22" s="56">
        <v>7.17</v>
      </c>
      <c r="G22" s="56">
        <f t="shared" si="0"/>
        <v>6.4530000000000003</v>
      </c>
      <c r="H22" s="43">
        <f t="shared" si="1"/>
        <v>64.53</v>
      </c>
    </row>
    <row r="23" spans="1:8" s="1" customFormat="1" ht="12.75" customHeight="1">
      <c r="A23" s="9"/>
      <c r="B23" s="39" t="s">
        <v>4</v>
      </c>
      <c r="C23" s="39" t="s">
        <v>245</v>
      </c>
      <c r="D23" s="39">
        <v>10</v>
      </c>
      <c r="E23" s="44">
        <v>50</v>
      </c>
      <c r="F23" s="56">
        <v>8.43</v>
      </c>
      <c r="G23" s="56">
        <f t="shared" si="0"/>
        <v>7.5869999999999997</v>
      </c>
      <c r="H23" s="43">
        <f t="shared" si="1"/>
        <v>75.87</v>
      </c>
    </row>
    <row r="24" spans="1:8" s="1" customFormat="1" ht="12.75" customHeight="1">
      <c r="A24" s="9"/>
      <c r="B24" s="39" t="s">
        <v>6</v>
      </c>
      <c r="C24" s="39" t="s">
        <v>246</v>
      </c>
      <c r="D24" s="39">
        <v>10</v>
      </c>
      <c r="E24" s="44">
        <v>30</v>
      </c>
      <c r="F24" s="56">
        <v>12.85</v>
      </c>
      <c r="G24" s="56">
        <f t="shared" si="0"/>
        <v>11.565</v>
      </c>
      <c r="H24" s="43">
        <f t="shared" si="1"/>
        <v>115.64999999999999</v>
      </c>
    </row>
    <row r="25" spans="1:8" s="1" customFormat="1" ht="12.75" customHeight="1">
      <c r="A25" s="9"/>
      <c r="B25" s="39" t="s">
        <v>8</v>
      </c>
      <c r="C25" s="39" t="s">
        <v>247</v>
      </c>
      <c r="D25" s="39">
        <v>4</v>
      </c>
      <c r="E25" s="44">
        <v>20</v>
      </c>
      <c r="F25" s="56">
        <v>18.63</v>
      </c>
      <c r="G25" s="56">
        <f t="shared" si="0"/>
        <v>16.766999999999999</v>
      </c>
      <c r="H25" s="43">
        <f t="shared" si="1"/>
        <v>167.67</v>
      </c>
    </row>
    <row r="26" spans="1:8" s="1" customFormat="1" ht="12.75" customHeight="1">
      <c r="A26" s="9"/>
      <c r="B26" s="39" t="s">
        <v>160</v>
      </c>
      <c r="C26" s="39" t="s">
        <v>248</v>
      </c>
      <c r="D26" s="39">
        <v>4</v>
      </c>
      <c r="E26" s="44">
        <v>12</v>
      </c>
      <c r="F26" s="56">
        <v>25.37</v>
      </c>
      <c r="G26" s="56">
        <f t="shared" si="0"/>
        <v>22.833000000000002</v>
      </c>
      <c r="H26" s="43">
        <f t="shared" si="1"/>
        <v>228.33</v>
      </c>
    </row>
    <row r="27" spans="1:8" s="1" customFormat="1" ht="12.75" customHeight="1">
      <c r="A27" s="9"/>
      <c r="B27" s="39" t="s">
        <v>161</v>
      </c>
      <c r="C27" s="39" t="s">
        <v>249</v>
      </c>
      <c r="D27" s="39">
        <v>4</v>
      </c>
      <c r="E27" s="44">
        <v>8</v>
      </c>
      <c r="F27" s="56">
        <v>33.019999999999996</v>
      </c>
      <c r="G27" s="56">
        <f t="shared" si="0"/>
        <v>29.717999999999996</v>
      </c>
      <c r="H27" s="43">
        <f t="shared" si="1"/>
        <v>297.17999999999995</v>
      </c>
    </row>
    <row r="28" spans="1:8" s="20" customFormat="1" ht="12.75">
      <c r="A28" s="36" t="s">
        <v>144</v>
      </c>
      <c r="B28" s="16" t="s">
        <v>253</v>
      </c>
      <c r="C28" s="37"/>
      <c r="D28" s="17"/>
      <c r="E28" s="47"/>
      <c r="F28" s="17"/>
      <c r="G28" s="57"/>
      <c r="H28" s="45"/>
    </row>
    <row r="29" spans="1:8" s="1" customFormat="1" ht="12.75" customHeight="1">
      <c r="A29" s="9"/>
      <c r="B29" s="39" t="s">
        <v>0</v>
      </c>
      <c r="C29" s="39" t="s">
        <v>10</v>
      </c>
      <c r="D29" s="39">
        <v>10</v>
      </c>
      <c r="E29" s="44">
        <v>120</v>
      </c>
      <c r="F29" s="56">
        <v>2.9699999999999998</v>
      </c>
      <c r="G29" s="56">
        <f t="shared" si="0"/>
        <v>2.673</v>
      </c>
      <c r="H29" s="43">
        <f t="shared" si="1"/>
        <v>26.73</v>
      </c>
    </row>
    <row r="30" spans="1:8" s="1" customFormat="1" ht="12.75" customHeight="1">
      <c r="A30" s="9"/>
      <c r="B30" s="39" t="s">
        <v>2</v>
      </c>
      <c r="C30" s="39" t="s">
        <v>11</v>
      </c>
      <c r="D30" s="39">
        <v>10</v>
      </c>
      <c r="E30" s="44">
        <v>80</v>
      </c>
      <c r="F30" s="56">
        <v>3.8899999999999997</v>
      </c>
      <c r="G30" s="56">
        <f t="shared" si="0"/>
        <v>3.5009999999999999</v>
      </c>
      <c r="H30" s="43">
        <f t="shared" si="1"/>
        <v>35.01</v>
      </c>
    </row>
    <row r="31" spans="1:8" s="1" customFormat="1" ht="12.75" customHeight="1">
      <c r="A31" s="9"/>
      <c r="B31" s="39" t="s">
        <v>4</v>
      </c>
      <c r="C31" s="39" t="s">
        <v>12</v>
      </c>
      <c r="D31" s="39">
        <v>10</v>
      </c>
      <c r="E31" s="44">
        <v>50</v>
      </c>
      <c r="F31" s="56">
        <v>5.01</v>
      </c>
      <c r="G31" s="56">
        <f t="shared" si="0"/>
        <v>4.5090000000000003</v>
      </c>
      <c r="H31" s="43">
        <f t="shared" si="1"/>
        <v>45.09</v>
      </c>
    </row>
    <row r="32" spans="1:8" s="1" customFormat="1" ht="12.75" customHeight="1">
      <c r="A32" s="9"/>
      <c r="B32" s="39" t="s">
        <v>6</v>
      </c>
      <c r="C32" s="39" t="s">
        <v>13</v>
      </c>
      <c r="D32" s="39">
        <v>5</v>
      </c>
      <c r="E32" s="44">
        <v>30</v>
      </c>
      <c r="F32" s="56">
        <v>10.1</v>
      </c>
      <c r="G32" s="56">
        <f t="shared" si="0"/>
        <v>9.09</v>
      </c>
      <c r="H32" s="43">
        <f t="shared" si="1"/>
        <v>90.9</v>
      </c>
    </row>
    <row r="33" spans="1:8" s="1" customFormat="1" ht="12.75" customHeight="1">
      <c r="A33" s="9"/>
      <c r="B33" s="39" t="s">
        <v>8</v>
      </c>
      <c r="C33" s="39" t="s">
        <v>14</v>
      </c>
      <c r="D33" s="39">
        <v>2</v>
      </c>
      <c r="E33" s="44">
        <v>16</v>
      </c>
      <c r="F33" s="56">
        <v>19.440000000000001</v>
      </c>
      <c r="G33" s="56">
        <f t="shared" si="0"/>
        <v>17.496000000000002</v>
      </c>
      <c r="H33" s="43">
        <f t="shared" si="1"/>
        <v>174.96000000000004</v>
      </c>
    </row>
    <row r="34" spans="1:8" s="1" customFormat="1" ht="12.75" customHeight="1">
      <c r="A34" s="9"/>
      <c r="B34" s="39" t="s">
        <v>160</v>
      </c>
      <c r="C34" s="39" t="s">
        <v>164</v>
      </c>
      <c r="D34" s="39">
        <v>2</v>
      </c>
      <c r="E34" s="44">
        <v>10</v>
      </c>
      <c r="F34" s="56">
        <v>35.69</v>
      </c>
      <c r="G34" s="56">
        <f t="shared" si="0"/>
        <v>32.121000000000002</v>
      </c>
      <c r="H34" s="43">
        <f t="shared" si="1"/>
        <v>321.21000000000004</v>
      </c>
    </row>
    <row r="35" spans="1:8" s="1" customFormat="1" ht="12.75" customHeight="1">
      <c r="A35" s="9"/>
      <c r="B35" s="39" t="s">
        <v>161</v>
      </c>
      <c r="C35" s="39" t="s">
        <v>165</v>
      </c>
      <c r="D35" s="39">
        <v>2</v>
      </c>
      <c r="E35" s="44">
        <v>6</v>
      </c>
      <c r="F35" s="56">
        <v>56.32</v>
      </c>
      <c r="G35" s="56">
        <f t="shared" si="0"/>
        <v>50.688000000000002</v>
      </c>
      <c r="H35" s="43">
        <f t="shared" si="1"/>
        <v>506.88</v>
      </c>
    </row>
    <row r="36" spans="1:8" s="20" customFormat="1" ht="12.75">
      <c r="A36" s="36" t="s">
        <v>254</v>
      </c>
      <c r="B36" s="34" t="s">
        <v>255</v>
      </c>
      <c r="C36" s="35"/>
      <c r="D36" s="19"/>
      <c r="E36" s="48"/>
      <c r="F36" s="19"/>
      <c r="G36" s="57"/>
      <c r="H36" s="45"/>
    </row>
    <row r="37" spans="1:8" s="1" customFormat="1" ht="12.75" customHeight="1">
      <c r="A37" s="9"/>
      <c r="B37" s="39" t="s">
        <v>0</v>
      </c>
      <c r="C37" s="39" t="s">
        <v>15</v>
      </c>
      <c r="D37" s="39">
        <v>10</v>
      </c>
      <c r="E37" s="44">
        <v>120</v>
      </c>
      <c r="F37" s="56">
        <v>2.9499999999999997</v>
      </c>
      <c r="G37" s="56">
        <f t="shared" si="0"/>
        <v>2.6549999999999998</v>
      </c>
      <c r="H37" s="43">
        <f t="shared" si="1"/>
        <v>26.549999999999997</v>
      </c>
    </row>
    <row r="38" spans="1:8" s="1" customFormat="1" ht="12.75" customHeight="1">
      <c r="A38" s="9"/>
      <c r="B38" s="39" t="s">
        <v>2</v>
      </c>
      <c r="C38" s="39" t="s">
        <v>16</v>
      </c>
      <c r="D38" s="39">
        <v>10</v>
      </c>
      <c r="E38" s="44">
        <v>80</v>
      </c>
      <c r="F38" s="56">
        <v>4.0999999999999996</v>
      </c>
      <c r="G38" s="56">
        <f t="shared" si="0"/>
        <v>3.69</v>
      </c>
      <c r="H38" s="43">
        <f t="shared" si="1"/>
        <v>36.9</v>
      </c>
    </row>
    <row r="39" spans="1:8" s="1" customFormat="1" ht="12.75" customHeight="1">
      <c r="A39" s="9"/>
      <c r="B39" s="39" t="s">
        <v>4</v>
      </c>
      <c r="C39" s="39" t="s">
        <v>17</v>
      </c>
      <c r="D39" s="39">
        <v>10</v>
      </c>
      <c r="E39" s="44">
        <v>50</v>
      </c>
      <c r="F39" s="56">
        <v>4.96</v>
      </c>
      <c r="G39" s="56">
        <f t="shared" si="0"/>
        <v>4.4640000000000004</v>
      </c>
      <c r="H39" s="43">
        <f t="shared" si="1"/>
        <v>44.64</v>
      </c>
    </row>
    <row r="40" spans="1:8" s="1" customFormat="1" ht="12.75" customHeight="1">
      <c r="A40" s="9"/>
      <c r="B40" s="39" t="s">
        <v>6</v>
      </c>
      <c r="C40" s="39" t="s">
        <v>18</v>
      </c>
      <c r="D40" s="39">
        <v>5</v>
      </c>
      <c r="E40" s="44">
        <v>30</v>
      </c>
      <c r="F40" s="56">
        <v>10.86</v>
      </c>
      <c r="G40" s="56">
        <f t="shared" si="0"/>
        <v>9.7739999999999991</v>
      </c>
      <c r="H40" s="43">
        <f t="shared" si="1"/>
        <v>97.74</v>
      </c>
    </row>
    <row r="41" spans="1:8" s="1" customFormat="1" ht="12.75" customHeight="1">
      <c r="A41" s="9"/>
      <c r="B41" s="39" t="s">
        <v>8</v>
      </c>
      <c r="C41" s="39" t="s">
        <v>19</v>
      </c>
      <c r="D41" s="39">
        <v>2</v>
      </c>
      <c r="E41" s="44">
        <v>16</v>
      </c>
      <c r="F41" s="56">
        <v>21</v>
      </c>
      <c r="G41" s="56">
        <f t="shared" si="0"/>
        <v>18.900000000000002</v>
      </c>
      <c r="H41" s="43">
        <f t="shared" si="1"/>
        <v>189.00000000000003</v>
      </c>
    </row>
    <row r="42" spans="1:8" s="1" customFormat="1" ht="12.75" customHeight="1">
      <c r="A42" s="9"/>
      <c r="B42" s="39" t="s">
        <v>160</v>
      </c>
      <c r="C42" s="39" t="s">
        <v>166</v>
      </c>
      <c r="D42" s="39">
        <v>2</v>
      </c>
      <c r="E42" s="44">
        <v>10</v>
      </c>
      <c r="F42" s="56">
        <v>36.29</v>
      </c>
      <c r="G42" s="56">
        <f t="shared" si="0"/>
        <v>32.661000000000001</v>
      </c>
      <c r="H42" s="43">
        <f t="shared" si="1"/>
        <v>326.61</v>
      </c>
    </row>
    <row r="43" spans="1:8" s="1" customFormat="1" ht="12.75" customHeight="1">
      <c r="A43" s="9"/>
      <c r="B43" s="39" t="s">
        <v>161</v>
      </c>
      <c r="C43" s="39" t="s">
        <v>167</v>
      </c>
      <c r="D43" s="39">
        <v>2</v>
      </c>
      <c r="E43" s="44">
        <v>6</v>
      </c>
      <c r="F43" s="56">
        <v>57.29</v>
      </c>
      <c r="G43" s="56">
        <f t="shared" si="0"/>
        <v>51.561</v>
      </c>
      <c r="H43" s="43">
        <f t="shared" si="1"/>
        <v>515.61</v>
      </c>
    </row>
    <row r="44" spans="1:8" s="20" customFormat="1" ht="12.75">
      <c r="A44" s="36" t="s">
        <v>145</v>
      </c>
      <c r="B44" s="34" t="s">
        <v>256</v>
      </c>
      <c r="C44" s="35"/>
      <c r="D44" s="19"/>
      <c r="E44" s="48"/>
      <c r="F44" s="19"/>
      <c r="G44" s="57"/>
      <c r="H44" s="45"/>
    </row>
    <row r="45" spans="1:8" s="1" customFormat="1" ht="12.75" customHeight="1">
      <c r="A45" s="9"/>
      <c r="B45" s="39" t="s">
        <v>0</v>
      </c>
      <c r="C45" s="39" t="s">
        <v>20</v>
      </c>
      <c r="D45" s="39">
        <v>10</v>
      </c>
      <c r="E45" s="44">
        <v>120</v>
      </c>
      <c r="F45" s="56">
        <v>3.1599999999999997</v>
      </c>
      <c r="G45" s="56">
        <f t="shared" si="0"/>
        <v>2.8439999999999999</v>
      </c>
      <c r="H45" s="43">
        <f t="shared" si="1"/>
        <v>28.439999999999998</v>
      </c>
    </row>
    <row r="46" spans="1:8" s="1" customFormat="1" ht="12.75" customHeight="1">
      <c r="A46" s="9"/>
      <c r="B46" s="39" t="s">
        <v>2</v>
      </c>
      <c r="C46" s="39" t="s">
        <v>21</v>
      </c>
      <c r="D46" s="39">
        <v>10</v>
      </c>
      <c r="E46" s="44">
        <v>100</v>
      </c>
      <c r="F46" s="56">
        <v>4.0199999999999996</v>
      </c>
      <c r="G46" s="56">
        <f t="shared" si="0"/>
        <v>3.6179999999999999</v>
      </c>
      <c r="H46" s="43">
        <f t="shared" si="1"/>
        <v>36.18</v>
      </c>
    </row>
    <row r="47" spans="1:8" s="1" customFormat="1" ht="12.75" customHeight="1">
      <c r="A47" s="9"/>
      <c r="B47" s="39" t="s">
        <v>4</v>
      </c>
      <c r="C47" s="39" t="s">
        <v>22</v>
      </c>
      <c r="D47" s="39">
        <v>10</v>
      </c>
      <c r="E47" s="44">
        <v>60</v>
      </c>
      <c r="F47" s="56">
        <v>4.6099999999999994</v>
      </c>
      <c r="G47" s="56">
        <f t="shared" si="0"/>
        <v>4.149</v>
      </c>
      <c r="H47" s="43">
        <f t="shared" si="1"/>
        <v>41.49</v>
      </c>
    </row>
    <row r="48" spans="1:8" s="1" customFormat="1" ht="12.75" customHeight="1">
      <c r="A48" s="9"/>
      <c r="B48" s="39" t="s">
        <v>6</v>
      </c>
      <c r="C48" s="39" t="s">
        <v>23</v>
      </c>
      <c r="D48" s="39">
        <v>5</v>
      </c>
      <c r="E48" s="44">
        <v>40</v>
      </c>
      <c r="F48" s="56">
        <v>11.93</v>
      </c>
      <c r="G48" s="56">
        <f t="shared" si="0"/>
        <v>10.737</v>
      </c>
      <c r="H48" s="43">
        <f t="shared" si="1"/>
        <v>107.37</v>
      </c>
    </row>
    <row r="49" spans="1:8" s="1" customFormat="1" ht="12.75" customHeight="1">
      <c r="A49" s="9"/>
      <c r="B49" s="39" t="s">
        <v>8</v>
      </c>
      <c r="C49" s="39" t="s">
        <v>24</v>
      </c>
      <c r="D49" s="39">
        <v>4</v>
      </c>
      <c r="E49" s="44">
        <v>20</v>
      </c>
      <c r="F49" s="56">
        <v>20.09</v>
      </c>
      <c r="G49" s="56">
        <f t="shared" si="0"/>
        <v>18.081</v>
      </c>
      <c r="H49" s="43">
        <f t="shared" si="1"/>
        <v>180.81</v>
      </c>
    </row>
    <row r="50" spans="1:8" s="1" customFormat="1" ht="12.75" customHeight="1">
      <c r="A50" s="9"/>
      <c r="B50" s="39" t="s">
        <v>160</v>
      </c>
      <c r="C50" s="39" t="s">
        <v>168</v>
      </c>
      <c r="D50" s="39">
        <v>2</v>
      </c>
      <c r="E50" s="44">
        <v>12</v>
      </c>
      <c r="F50" s="56">
        <v>32.989999999999995</v>
      </c>
      <c r="G50" s="56">
        <f t="shared" si="0"/>
        <v>29.690999999999995</v>
      </c>
      <c r="H50" s="43">
        <f t="shared" si="1"/>
        <v>296.90999999999997</v>
      </c>
    </row>
    <row r="51" spans="1:8" s="1" customFormat="1" ht="12.75" customHeight="1">
      <c r="A51" s="9"/>
      <c r="B51" s="39" t="s">
        <v>161</v>
      </c>
      <c r="C51" s="39" t="s">
        <v>169</v>
      </c>
      <c r="D51" s="39">
        <v>2</v>
      </c>
      <c r="E51" s="44">
        <v>8</v>
      </c>
      <c r="F51" s="56">
        <v>47.989999999999995</v>
      </c>
      <c r="G51" s="56">
        <f t="shared" si="0"/>
        <v>43.190999999999995</v>
      </c>
      <c r="H51" s="43">
        <f t="shared" si="1"/>
        <v>431.90999999999997</v>
      </c>
    </row>
    <row r="52" spans="1:8" s="20" customFormat="1" ht="12.75">
      <c r="A52" s="36" t="s">
        <v>257</v>
      </c>
      <c r="B52" s="34" t="s">
        <v>258</v>
      </c>
      <c r="C52" s="35"/>
      <c r="D52" s="19"/>
      <c r="E52" s="48"/>
      <c r="F52" s="19"/>
      <c r="G52" s="57"/>
      <c r="H52" s="45"/>
    </row>
    <row r="53" spans="1:8" s="1" customFormat="1" ht="12.75" customHeight="1">
      <c r="A53" s="9"/>
      <c r="B53" s="39" t="s">
        <v>0</v>
      </c>
      <c r="C53" s="39" t="s">
        <v>25</v>
      </c>
      <c r="D53" s="39">
        <v>10</v>
      </c>
      <c r="E53" s="44">
        <v>120</v>
      </c>
      <c r="F53" s="56">
        <v>2.9499999999999997</v>
      </c>
      <c r="G53" s="56">
        <f t="shared" si="0"/>
        <v>2.6549999999999998</v>
      </c>
      <c r="H53" s="43">
        <f t="shared" si="1"/>
        <v>26.549999999999997</v>
      </c>
    </row>
    <row r="54" spans="1:8" s="1" customFormat="1" ht="12.75" customHeight="1">
      <c r="A54" s="9"/>
      <c r="B54" s="39" t="s">
        <v>2</v>
      </c>
      <c r="C54" s="39" t="s">
        <v>26</v>
      </c>
      <c r="D54" s="39">
        <v>10</v>
      </c>
      <c r="E54" s="44">
        <v>100</v>
      </c>
      <c r="F54" s="56">
        <v>3.6999999999999997</v>
      </c>
      <c r="G54" s="56">
        <f t="shared" si="0"/>
        <v>3.3299999999999996</v>
      </c>
      <c r="H54" s="43">
        <f t="shared" si="1"/>
        <v>33.299999999999997</v>
      </c>
    </row>
    <row r="55" spans="1:8" s="1" customFormat="1" ht="12.75" customHeight="1">
      <c r="A55" s="9"/>
      <c r="B55" s="39" t="s">
        <v>4</v>
      </c>
      <c r="C55" s="39" t="s">
        <v>27</v>
      </c>
      <c r="D55" s="39">
        <v>10</v>
      </c>
      <c r="E55" s="44">
        <v>60</v>
      </c>
      <c r="F55" s="56">
        <v>4.22</v>
      </c>
      <c r="G55" s="56">
        <f t="shared" si="0"/>
        <v>3.798</v>
      </c>
      <c r="H55" s="43">
        <f t="shared" si="1"/>
        <v>37.980000000000004</v>
      </c>
    </row>
    <row r="56" spans="1:8" s="1" customFormat="1" ht="12.75" customHeight="1">
      <c r="A56" s="9"/>
      <c r="B56" s="39" t="s">
        <v>6</v>
      </c>
      <c r="C56" s="39" t="s">
        <v>28</v>
      </c>
      <c r="D56" s="39">
        <v>5</v>
      </c>
      <c r="E56" s="44">
        <v>40</v>
      </c>
      <c r="F56" s="56">
        <v>11.93</v>
      </c>
      <c r="G56" s="56">
        <f t="shared" si="0"/>
        <v>10.737</v>
      </c>
      <c r="H56" s="43">
        <f t="shared" si="1"/>
        <v>107.37</v>
      </c>
    </row>
    <row r="57" spans="1:8" s="1" customFormat="1" ht="12.75" customHeight="1">
      <c r="A57" s="9"/>
      <c r="B57" s="39" t="s">
        <v>8</v>
      </c>
      <c r="C57" s="39" t="s">
        <v>29</v>
      </c>
      <c r="D57" s="39">
        <v>4</v>
      </c>
      <c r="E57" s="44">
        <v>20</v>
      </c>
      <c r="F57" s="56">
        <v>19.12</v>
      </c>
      <c r="G57" s="56">
        <f t="shared" si="0"/>
        <v>17.208000000000002</v>
      </c>
      <c r="H57" s="43">
        <f t="shared" si="1"/>
        <v>172.08</v>
      </c>
    </row>
    <row r="58" spans="1:8" s="1" customFormat="1" ht="12.75" customHeight="1">
      <c r="A58" s="9"/>
      <c r="B58" s="39" t="s">
        <v>160</v>
      </c>
      <c r="C58" s="39" t="s">
        <v>162</v>
      </c>
      <c r="D58" s="39">
        <v>5</v>
      </c>
      <c r="E58" s="44">
        <v>15</v>
      </c>
      <c r="F58" s="56">
        <v>33.979999999999997</v>
      </c>
      <c r="G58" s="56">
        <f t="shared" si="0"/>
        <v>30.581999999999997</v>
      </c>
      <c r="H58" s="43">
        <f t="shared" si="1"/>
        <v>305.82</v>
      </c>
    </row>
    <row r="59" spans="1:8" s="1" customFormat="1" ht="12.75" customHeight="1">
      <c r="A59" s="9"/>
      <c r="B59" s="39" t="s">
        <v>161</v>
      </c>
      <c r="C59" s="39" t="s">
        <v>163</v>
      </c>
      <c r="D59" s="39">
        <v>2</v>
      </c>
      <c r="E59" s="44">
        <v>8</v>
      </c>
      <c r="F59" s="56">
        <v>50.65</v>
      </c>
      <c r="G59" s="56">
        <f t="shared" si="0"/>
        <v>45.585000000000001</v>
      </c>
      <c r="H59" s="43">
        <f t="shared" si="1"/>
        <v>455.85</v>
      </c>
    </row>
    <row r="60" spans="1:8" s="20" customFormat="1" ht="12.75">
      <c r="A60" s="36" t="s">
        <v>260</v>
      </c>
      <c r="B60" s="34" t="s">
        <v>259</v>
      </c>
      <c r="C60" s="35"/>
      <c r="D60" s="19"/>
      <c r="E60" s="48"/>
      <c r="F60" s="19"/>
      <c r="G60" s="57"/>
      <c r="H60" s="45"/>
    </row>
    <row r="61" spans="1:8" s="1" customFormat="1" ht="12.75" customHeight="1">
      <c r="A61" s="9"/>
      <c r="B61" s="39" t="s">
        <v>30</v>
      </c>
      <c r="C61" s="39" t="s">
        <v>279</v>
      </c>
      <c r="D61" s="39">
        <v>10</v>
      </c>
      <c r="E61" s="44">
        <v>120</v>
      </c>
      <c r="F61" s="56">
        <v>5.1899999999999995</v>
      </c>
      <c r="G61" s="56">
        <f t="shared" si="0"/>
        <v>4.6709999999999994</v>
      </c>
      <c r="H61" s="43">
        <f t="shared" si="1"/>
        <v>46.709999999999994</v>
      </c>
    </row>
    <row r="62" spans="1:8" s="1" customFormat="1" ht="12.75" customHeight="1">
      <c r="A62" s="9"/>
      <c r="B62" s="39" t="s">
        <v>31</v>
      </c>
      <c r="C62" s="39" t="s">
        <v>280</v>
      </c>
      <c r="D62" s="39">
        <v>10</v>
      </c>
      <c r="E62" s="44">
        <v>100</v>
      </c>
      <c r="F62" s="56">
        <v>10.6</v>
      </c>
      <c r="G62" s="56">
        <f t="shared" si="0"/>
        <v>9.5399999999999991</v>
      </c>
      <c r="H62" s="43">
        <f t="shared" si="1"/>
        <v>95.399999999999991</v>
      </c>
    </row>
    <row r="63" spans="1:8" s="1" customFormat="1" ht="12.75" customHeight="1">
      <c r="A63" s="9"/>
      <c r="B63" s="39" t="s">
        <v>32</v>
      </c>
      <c r="C63" s="39" t="s">
        <v>281</v>
      </c>
      <c r="D63" s="39">
        <v>10</v>
      </c>
      <c r="E63" s="44">
        <v>100</v>
      </c>
      <c r="F63" s="56">
        <v>10.81</v>
      </c>
      <c r="G63" s="56">
        <f t="shared" si="0"/>
        <v>9.729000000000001</v>
      </c>
      <c r="H63" s="43">
        <f t="shared" si="1"/>
        <v>97.29</v>
      </c>
    </row>
    <row r="64" spans="1:8" s="1" customFormat="1" ht="12.75" customHeight="1">
      <c r="A64" s="9"/>
      <c r="B64" s="39" t="s">
        <v>33</v>
      </c>
      <c r="C64" s="39" t="s">
        <v>282</v>
      </c>
      <c r="D64" s="39">
        <v>10</v>
      </c>
      <c r="E64" s="44">
        <v>80</v>
      </c>
      <c r="F64" s="56">
        <v>12.2</v>
      </c>
      <c r="G64" s="56">
        <f t="shared" si="0"/>
        <v>10.98</v>
      </c>
      <c r="H64" s="43">
        <f t="shared" si="1"/>
        <v>109.80000000000001</v>
      </c>
    </row>
    <row r="65" spans="1:8" s="1" customFormat="1" ht="12.75" customHeight="1">
      <c r="A65" s="9"/>
      <c r="B65" s="39" t="s">
        <v>34</v>
      </c>
      <c r="C65" s="39" t="s">
        <v>283</v>
      </c>
      <c r="D65" s="39">
        <v>10</v>
      </c>
      <c r="E65" s="44">
        <v>80</v>
      </c>
      <c r="F65" s="56">
        <v>12.299999999999999</v>
      </c>
      <c r="G65" s="56">
        <f t="shared" si="0"/>
        <v>11.069999999999999</v>
      </c>
      <c r="H65" s="43">
        <f t="shared" si="1"/>
        <v>110.69999999999999</v>
      </c>
    </row>
    <row r="66" spans="1:8" s="1" customFormat="1" ht="12.75" customHeight="1">
      <c r="A66" s="9"/>
      <c r="B66" s="39" t="s">
        <v>35</v>
      </c>
      <c r="C66" s="39" t="s">
        <v>284</v>
      </c>
      <c r="D66" s="39">
        <v>10</v>
      </c>
      <c r="E66" s="44">
        <v>60</v>
      </c>
      <c r="F66" s="56">
        <v>12.41</v>
      </c>
      <c r="G66" s="56">
        <f t="shared" si="0"/>
        <v>11.169</v>
      </c>
      <c r="H66" s="43">
        <f t="shared" si="1"/>
        <v>111.69</v>
      </c>
    </row>
    <row r="67" spans="1:8" s="1" customFormat="1" ht="12.75" customHeight="1">
      <c r="A67" s="9"/>
      <c r="B67" s="39" t="s">
        <v>36</v>
      </c>
      <c r="C67" s="39" t="s">
        <v>286</v>
      </c>
      <c r="D67" s="39">
        <v>5</v>
      </c>
      <c r="E67" s="44">
        <v>40</v>
      </c>
      <c r="F67" s="56">
        <v>20.48</v>
      </c>
      <c r="G67" s="56">
        <f t="shared" si="0"/>
        <v>18.432000000000002</v>
      </c>
      <c r="H67" s="43">
        <f t="shared" si="1"/>
        <v>184.32000000000002</v>
      </c>
    </row>
    <row r="68" spans="1:8" s="1" customFormat="1" ht="12.75" customHeight="1">
      <c r="A68" s="9"/>
      <c r="B68" s="39" t="s">
        <v>37</v>
      </c>
      <c r="C68" s="39" t="s">
        <v>285</v>
      </c>
      <c r="D68" s="39">
        <v>5</v>
      </c>
      <c r="E68" s="44">
        <v>40</v>
      </c>
      <c r="F68" s="56">
        <v>20.720000000000002</v>
      </c>
      <c r="G68" s="56">
        <f t="shared" si="0"/>
        <v>18.648000000000003</v>
      </c>
      <c r="H68" s="43">
        <f t="shared" si="1"/>
        <v>186.48000000000002</v>
      </c>
    </row>
    <row r="69" spans="1:8" s="1" customFormat="1" ht="12.75" customHeight="1">
      <c r="A69" s="9"/>
      <c r="B69" s="39" t="s">
        <v>170</v>
      </c>
      <c r="C69" s="39" t="s">
        <v>171</v>
      </c>
      <c r="D69" s="39">
        <v>4</v>
      </c>
      <c r="E69" s="44">
        <v>28</v>
      </c>
      <c r="F69" s="56">
        <v>26.990000000000002</v>
      </c>
      <c r="G69" s="56">
        <f t="shared" si="0"/>
        <v>24.291000000000004</v>
      </c>
      <c r="H69" s="43">
        <f t="shared" si="1"/>
        <v>242.91000000000003</v>
      </c>
    </row>
    <row r="70" spans="1:8" s="1" customFormat="1" ht="12.75" customHeight="1">
      <c r="A70" s="9"/>
      <c r="B70" s="39" t="s">
        <v>172</v>
      </c>
      <c r="C70" s="39" t="s">
        <v>173</v>
      </c>
      <c r="D70" s="39">
        <v>2</v>
      </c>
      <c r="E70" s="44">
        <v>12</v>
      </c>
      <c r="F70" s="56">
        <v>30.3</v>
      </c>
      <c r="G70" s="56">
        <f t="shared" si="0"/>
        <v>27.27</v>
      </c>
      <c r="H70" s="43">
        <f t="shared" si="1"/>
        <v>272.7</v>
      </c>
    </row>
    <row r="71" spans="1:8" s="20" customFormat="1" ht="12.75">
      <c r="A71" s="36" t="s">
        <v>261</v>
      </c>
      <c r="B71" s="34" t="s">
        <v>262</v>
      </c>
      <c r="C71" s="35"/>
      <c r="D71" s="19"/>
      <c r="E71" s="48"/>
      <c r="F71" s="19"/>
      <c r="G71" s="57"/>
      <c r="H71" s="45"/>
    </row>
    <row r="72" spans="1:8" s="1" customFormat="1" ht="12.75" customHeight="1">
      <c r="A72" s="9"/>
      <c r="B72" s="39" t="s">
        <v>30</v>
      </c>
      <c r="C72" s="39" t="s">
        <v>38</v>
      </c>
      <c r="D72" s="39">
        <v>10</v>
      </c>
      <c r="E72" s="44">
        <v>120</v>
      </c>
      <c r="F72" s="56">
        <v>2.8899999999999997</v>
      </c>
      <c r="G72" s="56">
        <f t="shared" si="0"/>
        <v>2.601</v>
      </c>
      <c r="H72" s="43">
        <f t="shared" si="1"/>
        <v>26.009999999999998</v>
      </c>
    </row>
    <row r="73" spans="1:8" s="1" customFormat="1" ht="12.75" customHeight="1">
      <c r="A73" s="9"/>
      <c r="B73" s="39" t="s">
        <v>31</v>
      </c>
      <c r="C73" s="39" t="s">
        <v>39</v>
      </c>
      <c r="D73" s="39">
        <v>10</v>
      </c>
      <c r="E73" s="44">
        <v>100</v>
      </c>
      <c r="F73" s="56">
        <v>3.1199999999999997</v>
      </c>
      <c r="G73" s="56">
        <f t="shared" si="0"/>
        <v>2.8079999999999998</v>
      </c>
      <c r="H73" s="43">
        <f t="shared" si="1"/>
        <v>28.08</v>
      </c>
    </row>
    <row r="74" spans="1:8" s="1" customFormat="1" ht="12.75" customHeight="1">
      <c r="A74" s="9"/>
      <c r="B74" s="39" t="s">
        <v>32</v>
      </c>
      <c r="C74" s="39" t="s">
        <v>40</v>
      </c>
      <c r="D74" s="39">
        <v>10</v>
      </c>
      <c r="E74" s="44">
        <v>100</v>
      </c>
      <c r="F74" s="56">
        <v>3.5</v>
      </c>
      <c r="G74" s="56">
        <f t="shared" si="0"/>
        <v>3.15</v>
      </c>
      <c r="H74" s="43">
        <f t="shared" si="1"/>
        <v>31.5</v>
      </c>
    </row>
    <row r="75" spans="1:8" s="1" customFormat="1" ht="12.75" customHeight="1">
      <c r="A75" s="9"/>
      <c r="B75" s="39" t="s">
        <v>33</v>
      </c>
      <c r="C75" s="39" t="s">
        <v>41</v>
      </c>
      <c r="D75" s="39">
        <v>10</v>
      </c>
      <c r="E75" s="44">
        <v>80</v>
      </c>
      <c r="F75" s="56">
        <v>7.46</v>
      </c>
      <c r="G75" s="56">
        <f t="shared" si="0"/>
        <v>6.7140000000000004</v>
      </c>
      <c r="H75" s="43">
        <f t="shared" si="1"/>
        <v>67.14</v>
      </c>
    </row>
    <row r="76" spans="1:8" s="1" customFormat="1" ht="12.75" customHeight="1">
      <c r="A76" s="9"/>
      <c r="B76" s="39" t="s">
        <v>34</v>
      </c>
      <c r="C76" s="39" t="s">
        <v>42</v>
      </c>
      <c r="D76" s="39">
        <v>10</v>
      </c>
      <c r="E76" s="44">
        <v>80</v>
      </c>
      <c r="F76" s="56">
        <v>7.88</v>
      </c>
      <c r="G76" s="56">
        <f t="shared" si="0"/>
        <v>7.0919999999999996</v>
      </c>
      <c r="H76" s="43">
        <f t="shared" si="1"/>
        <v>70.92</v>
      </c>
    </row>
    <row r="77" spans="1:8" s="1" customFormat="1" ht="12.75" customHeight="1">
      <c r="A77" s="9"/>
      <c r="B77" s="39" t="s">
        <v>35</v>
      </c>
      <c r="C77" s="39" t="s">
        <v>43</v>
      </c>
      <c r="D77" s="39">
        <v>10</v>
      </c>
      <c r="E77" s="44">
        <v>60</v>
      </c>
      <c r="F77" s="56">
        <v>7.7799999999999994</v>
      </c>
      <c r="G77" s="56">
        <f t="shared" si="0"/>
        <v>7.0019999999999998</v>
      </c>
      <c r="H77" s="43">
        <f t="shared" si="1"/>
        <v>70.02</v>
      </c>
    </row>
    <row r="78" spans="1:8" s="1" customFormat="1" ht="12.75" customHeight="1">
      <c r="A78" s="9"/>
      <c r="B78" s="39" t="s">
        <v>36</v>
      </c>
      <c r="C78" s="39" t="s">
        <v>44</v>
      </c>
      <c r="D78" s="39">
        <v>5</v>
      </c>
      <c r="E78" s="44">
        <v>40</v>
      </c>
      <c r="F78" s="56">
        <v>9.7200000000000006</v>
      </c>
      <c r="G78" s="56">
        <f t="shared" ref="G78:G139" si="2">SUM((100-$G$10)/100*F78)</f>
        <v>8.7480000000000011</v>
      </c>
      <c r="H78" s="43">
        <f t="shared" ref="H78:H139" si="3">ABS(G78*$H$10)</f>
        <v>87.480000000000018</v>
      </c>
    </row>
    <row r="79" spans="1:8" s="1" customFormat="1" ht="12.75" customHeight="1">
      <c r="A79" s="9"/>
      <c r="B79" s="39" t="s">
        <v>37</v>
      </c>
      <c r="C79" s="39" t="s">
        <v>45</v>
      </c>
      <c r="D79" s="39">
        <v>5</v>
      </c>
      <c r="E79" s="44">
        <v>40</v>
      </c>
      <c r="F79" s="56">
        <v>10.53</v>
      </c>
      <c r="G79" s="56">
        <f t="shared" si="2"/>
        <v>9.4770000000000003</v>
      </c>
      <c r="H79" s="43">
        <f t="shared" si="3"/>
        <v>94.77000000000001</v>
      </c>
    </row>
    <row r="80" spans="1:8" s="1" customFormat="1" ht="12.75" customHeight="1">
      <c r="A80" s="9"/>
      <c r="B80" s="39" t="s">
        <v>174</v>
      </c>
      <c r="C80" s="39" t="s">
        <v>175</v>
      </c>
      <c r="D80" s="39">
        <v>4</v>
      </c>
      <c r="E80" s="44">
        <v>32</v>
      </c>
      <c r="F80" s="56">
        <v>17.82</v>
      </c>
      <c r="G80" s="56">
        <f t="shared" si="2"/>
        <v>16.038</v>
      </c>
      <c r="H80" s="43">
        <f t="shared" si="3"/>
        <v>160.38</v>
      </c>
    </row>
    <row r="81" spans="1:8" s="1" customFormat="1" ht="12.75" customHeight="1">
      <c r="A81" s="9"/>
      <c r="B81" s="39" t="s">
        <v>176</v>
      </c>
      <c r="C81" s="39" t="s">
        <v>177</v>
      </c>
      <c r="D81" s="39">
        <v>4</v>
      </c>
      <c r="E81" s="44">
        <v>32</v>
      </c>
      <c r="F81" s="56">
        <v>16.920000000000002</v>
      </c>
      <c r="G81" s="56">
        <f t="shared" si="2"/>
        <v>15.228000000000002</v>
      </c>
      <c r="H81" s="43">
        <f t="shared" si="3"/>
        <v>152.28000000000003</v>
      </c>
    </row>
    <row r="82" spans="1:8" s="1" customFormat="1" ht="12.75" customHeight="1">
      <c r="A82" s="9"/>
      <c r="B82" s="39" t="s">
        <v>170</v>
      </c>
      <c r="C82" s="39" t="s">
        <v>178</v>
      </c>
      <c r="D82" s="39">
        <v>4</v>
      </c>
      <c r="E82" s="44">
        <v>32</v>
      </c>
      <c r="F82" s="56">
        <v>17.240000000000002</v>
      </c>
      <c r="G82" s="56">
        <f t="shared" si="2"/>
        <v>15.516000000000002</v>
      </c>
      <c r="H82" s="43">
        <f t="shared" si="3"/>
        <v>155.16000000000003</v>
      </c>
    </row>
    <row r="83" spans="1:8" s="1" customFormat="1" ht="12.75" customHeight="1">
      <c r="A83" s="9"/>
      <c r="B83" s="39" t="s">
        <v>179</v>
      </c>
      <c r="C83" s="39" t="s">
        <v>180</v>
      </c>
      <c r="D83" s="39">
        <v>2</v>
      </c>
      <c r="E83" s="44">
        <v>12</v>
      </c>
      <c r="F83" s="56">
        <v>24.860000000000003</v>
      </c>
      <c r="G83" s="56">
        <f t="shared" si="2"/>
        <v>22.374000000000002</v>
      </c>
      <c r="H83" s="43">
        <f t="shared" si="3"/>
        <v>223.74</v>
      </c>
    </row>
    <row r="84" spans="1:8" s="1" customFormat="1" ht="12.75" customHeight="1">
      <c r="A84" s="9"/>
      <c r="B84" s="39" t="s">
        <v>181</v>
      </c>
      <c r="C84" s="39" t="s">
        <v>182</v>
      </c>
      <c r="D84" s="39">
        <v>2</v>
      </c>
      <c r="E84" s="44">
        <v>12</v>
      </c>
      <c r="F84" s="56">
        <v>24.94</v>
      </c>
      <c r="G84" s="56">
        <f t="shared" si="2"/>
        <v>22.446000000000002</v>
      </c>
      <c r="H84" s="43">
        <f t="shared" si="3"/>
        <v>224.46</v>
      </c>
    </row>
    <row r="85" spans="1:8" s="1" customFormat="1" ht="12.75" customHeight="1">
      <c r="A85" s="9"/>
      <c r="B85" s="39" t="s">
        <v>172</v>
      </c>
      <c r="C85" s="39" t="s">
        <v>183</v>
      </c>
      <c r="D85" s="39">
        <v>2</v>
      </c>
      <c r="E85" s="44">
        <v>12</v>
      </c>
      <c r="F85" s="56">
        <v>25.020000000000003</v>
      </c>
      <c r="G85" s="56">
        <f t="shared" si="2"/>
        <v>22.518000000000004</v>
      </c>
      <c r="H85" s="43">
        <f t="shared" si="3"/>
        <v>225.18000000000004</v>
      </c>
    </row>
    <row r="86" spans="1:8" s="20" customFormat="1" ht="12.75">
      <c r="A86" s="36" t="s">
        <v>263</v>
      </c>
      <c r="B86" s="34" t="s">
        <v>264</v>
      </c>
      <c r="C86" s="35"/>
      <c r="D86" s="19"/>
      <c r="E86" s="48"/>
      <c r="F86" s="19"/>
      <c r="G86" s="57"/>
      <c r="H86" s="45"/>
    </row>
    <row r="87" spans="1:8" s="1" customFormat="1" ht="12.75" customHeight="1">
      <c r="A87" s="9"/>
      <c r="B87" s="39" t="s">
        <v>46</v>
      </c>
      <c r="C87" s="39" t="s">
        <v>47</v>
      </c>
      <c r="D87" s="39">
        <v>10</v>
      </c>
      <c r="E87" s="44">
        <v>60</v>
      </c>
      <c r="F87" s="56">
        <v>4.5699999999999994</v>
      </c>
      <c r="G87" s="56">
        <f t="shared" si="2"/>
        <v>4.1129999999999995</v>
      </c>
      <c r="H87" s="43">
        <f t="shared" si="3"/>
        <v>41.129999999999995</v>
      </c>
    </row>
    <row r="88" spans="1:8" s="1" customFormat="1" ht="12.75" customHeight="1">
      <c r="A88" s="9"/>
      <c r="B88" s="39" t="s">
        <v>48</v>
      </c>
      <c r="C88" s="39" t="s">
        <v>49</v>
      </c>
      <c r="D88" s="39">
        <v>10</v>
      </c>
      <c r="E88" s="44">
        <v>50</v>
      </c>
      <c r="F88" s="56">
        <v>5.74</v>
      </c>
      <c r="G88" s="56">
        <f t="shared" si="2"/>
        <v>5.1660000000000004</v>
      </c>
      <c r="H88" s="43">
        <f t="shared" si="3"/>
        <v>51.660000000000004</v>
      </c>
    </row>
    <row r="89" spans="1:8" s="1" customFormat="1" ht="12.75" customHeight="1">
      <c r="A89" s="9"/>
      <c r="B89" s="39" t="s">
        <v>50</v>
      </c>
      <c r="C89" s="39" t="s">
        <v>51</v>
      </c>
      <c r="D89" s="39">
        <v>10</v>
      </c>
      <c r="E89" s="44">
        <v>30</v>
      </c>
      <c r="F89" s="56">
        <v>7.85</v>
      </c>
      <c r="G89" s="56">
        <f t="shared" si="2"/>
        <v>7.0649999999999995</v>
      </c>
      <c r="H89" s="43">
        <f t="shared" si="3"/>
        <v>70.649999999999991</v>
      </c>
    </row>
    <row r="90" spans="1:8" s="1" customFormat="1" ht="12.75" customHeight="1">
      <c r="A90" s="9"/>
      <c r="B90" s="39" t="s">
        <v>52</v>
      </c>
      <c r="C90" s="39" t="s">
        <v>53</v>
      </c>
      <c r="D90" s="39">
        <v>5</v>
      </c>
      <c r="E90" s="44">
        <v>20</v>
      </c>
      <c r="F90" s="56">
        <v>15.12</v>
      </c>
      <c r="G90" s="56">
        <f t="shared" si="2"/>
        <v>13.607999999999999</v>
      </c>
      <c r="H90" s="43">
        <f t="shared" si="3"/>
        <v>136.07999999999998</v>
      </c>
    </row>
    <row r="91" spans="1:8" s="1" customFormat="1" ht="12.75" customHeight="1">
      <c r="A91" s="9"/>
      <c r="B91" s="39" t="s">
        <v>54</v>
      </c>
      <c r="C91" s="39" t="s">
        <v>55</v>
      </c>
      <c r="D91" s="39">
        <v>2</v>
      </c>
      <c r="E91" s="44">
        <v>12</v>
      </c>
      <c r="F91" s="56">
        <v>25.6</v>
      </c>
      <c r="G91" s="56">
        <f t="shared" si="2"/>
        <v>23.040000000000003</v>
      </c>
      <c r="H91" s="43">
        <f t="shared" si="3"/>
        <v>230.40000000000003</v>
      </c>
    </row>
    <row r="92" spans="1:8" s="1" customFormat="1" ht="12.75" customHeight="1">
      <c r="A92" s="9"/>
      <c r="B92" s="39" t="s">
        <v>184</v>
      </c>
      <c r="C92" s="39" t="s">
        <v>185</v>
      </c>
      <c r="D92" s="39">
        <v>2</v>
      </c>
      <c r="E92" s="44">
        <v>8</v>
      </c>
      <c r="F92" s="56">
        <v>47.37</v>
      </c>
      <c r="G92" s="56">
        <f t="shared" si="2"/>
        <v>42.632999999999996</v>
      </c>
      <c r="H92" s="43">
        <f t="shared" si="3"/>
        <v>426.32999999999993</v>
      </c>
    </row>
    <row r="93" spans="1:8" s="1" customFormat="1" ht="12.75" customHeight="1">
      <c r="A93" s="9"/>
      <c r="B93" s="39" t="s">
        <v>186</v>
      </c>
      <c r="C93" s="39" t="s">
        <v>187</v>
      </c>
      <c r="D93" s="39">
        <v>1</v>
      </c>
      <c r="E93" s="44">
        <v>5</v>
      </c>
      <c r="F93" s="56">
        <v>63.28</v>
      </c>
      <c r="G93" s="56">
        <f t="shared" si="2"/>
        <v>56.952000000000005</v>
      </c>
      <c r="H93" s="43">
        <f t="shared" si="3"/>
        <v>569.5200000000001</v>
      </c>
    </row>
    <row r="94" spans="1:8" s="20" customFormat="1" ht="12.75">
      <c r="A94" s="36" t="s">
        <v>265</v>
      </c>
      <c r="B94" s="34" t="s">
        <v>264</v>
      </c>
      <c r="C94" s="35"/>
      <c r="D94" s="19"/>
      <c r="E94" s="48"/>
      <c r="F94" s="19"/>
      <c r="G94" s="57"/>
      <c r="H94" s="45"/>
    </row>
    <row r="95" spans="1:8" s="1" customFormat="1" ht="12.75" customHeight="1">
      <c r="A95" s="9"/>
      <c r="B95" s="39" t="s">
        <v>56</v>
      </c>
      <c r="C95" s="39" t="s">
        <v>57</v>
      </c>
      <c r="D95" s="39">
        <v>10</v>
      </c>
      <c r="E95" s="44">
        <v>60</v>
      </c>
      <c r="F95" s="56">
        <v>7.2799999999999994</v>
      </c>
      <c r="G95" s="56">
        <f t="shared" si="2"/>
        <v>6.5519999999999996</v>
      </c>
      <c r="H95" s="43">
        <f t="shared" si="3"/>
        <v>65.52</v>
      </c>
    </row>
    <row r="96" spans="1:8" s="1" customFormat="1" ht="12.75" customHeight="1">
      <c r="A96" s="9"/>
      <c r="B96" s="39" t="s">
        <v>58</v>
      </c>
      <c r="C96" s="39" t="s">
        <v>59</v>
      </c>
      <c r="D96" s="39">
        <v>10</v>
      </c>
      <c r="E96" s="44">
        <v>40</v>
      </c>
      <c r="F96" s="56">
        <v>12.98</v>
      </c>
      <c r="G96" s="56">
        <f t="shared" si="2"/>
        <v>11.682</v>
      </c>
      <c r="H96" s="43">
        <f t="shared" si="3"/>
        <v>116.82000000000001</v>
      </c>
    </row>
    <row r="97" spans="1:8" s="1" customFormat="1" ht="12.75" customHeight="1">
      <c r="A97" s="9"/>
      <c r="B97" s="39" t="s">
        <v>60</v>
      </c>
      <c r="C97" s="39" t="s">
        <v>61</v>
      </c>
      <c r="D97" s="39">
        <v>10</v>
      </c>
      <c r="E97" s="44">
        <v>40</v>
      </c>
      <c r="F97" s="56">
        <v>7.99</v>
      </c>
      <c r="G97" s="56">
        <f t="shared" si="2"/>
        <v>7.1910000000000007</v>
      </c>
      <c r="H97" s="43">
        <f t="shared" si="3"/>
        <v>71.910000000000011</v>
      </c>
    </row>
    <row r="98" spans="1:8" s="1" customFormat="1" ht="12.75" customHeight="1">
      <c r="A98" s="9"/>
      <c r="B98" s="39" t="s">
        <v>62</v>
      </c>
      <c r="C98" s="39" t="s">
        <v>63</v>
      </c>
      <c r="D98" s="39">
        <v>10</v>
      </c>
      <c r="E98" s="44">
        <v>40</v>
      </c>
      <c r="F98" s="56">
        <v>9.5</v>
      </c>
      <c r="G98" s="56">
        <f t="shared" si="2"/>
        <v>8.5500000000000007</v>
      </c>
      <c r="H98" s="43">
        <f t="shared" si="3"/>
        <v>85.5</v>
      </c>
    </row>
    <row r="99" spans="1:8" s="1" customFormat="1" ht="12.75" customHeight="1">
      <c r="A99" s="9"/>
      <c r="B99" s="39" t="s">
        <v>64</v>
      </c>
      <c r="C99" s="39" t="s">
        <v>65</v>
      </c>
      <c r="D99" s="39">
        <v>10</v>
      </c>
      <c r="E99" s="44">
        <v>40</v>
      </c>
      <c r="F99" s="56">
        <v>13.68</v>
      </c>
      <c r="G99" s="56">
        <f t="shared" si="2"/>
        <v>12.311999999999999</v>
      </c>
      <c r="H99" s="43">
        <f t="shared" si="3"/>
        <v>123.11999999999999</v>
      </c>
    </row>
    <row r="100" spans="1:8" s="1" customFormat="1" ht="12.75" customHeight="1">
      <c r="A100" s="9"/>
      <c r="B100" s="39" t="s">
        <v>66</v>
      </c>
      <c r="C100" s="39" t="s">
        <v>67</v>
      </c>
      <c r="D100" s="39">
        <v>10</v>
      </c>
      <c r="E100" s="44">
        <v>30</v>
      </c>
      <c r="F100" s="56">
        <v>16.89</v>
      </c>
      <c r="G100" s="56">
        <f t="shared" si="2"/>
        <v>15.201000000000001</v>
      </c>
      <c r="H100" s="43">
        <f t="shared" si="3"/>
        <v>152.01</v>
      </c>
    </row>
    <row r="101" spans="1:8" s="1" customFormat="1" ht="12.75" customHeight="1">
      <c r="A101" s="9"/>
      <c r="B101" s="39" t="s">
        <v>68</v>
      </c>
      <c r="C101" s="39" t="s">
        <v>69</v>
      </c>
      <c r="D101" s="39">
        <v>10</v>
      </c>
      <c r="E101" s="44">
        <v>30</v>
      </c>
      <c r="F101" s="56">
        <v>18.360000000000003</v>
      </c>
      <c r="G101" s="56">
        <f t="shared" si="2"/>
        <v>16.524000000000004</v>
      </c>
      <c r="H101" s="43">
        <f t="shared" si="3"/>
        <v>165.24000000000004</v>
      </c>
    </row>
    <row r="102" spans="1:8" s="1" customFormat="1" ht="12.75" customHeight="1">
      <c r="A102" s="9"/>
      <c r="B102" s="39" t="s">
        <v>70</v>
      </c>
      <c r="C102" s="39" t="s">
        <v>71</v>
      </c>
      <c r="D102" s="39">
        <v>10</v>
      </c>
      <c r="E102" s="44">
        <v>30</v>
      </c>
      <c r="F102" s="56">
        <v>17.790000000000003</v>
      </c>
      <c r="G102" s="56">
        <f t="shared" si="2"/>
        <v>16.011000000000003</v>
      </c>
      <c r="H102" s="43">
        <f t="shared" si="3"/>
        <v>160.11000000000001</v>
      </c>
    </row>
    <row r="103" spans="1:8" s="1" customFormat="1" ht="12.75" customHeight="1">
      <c r="A103" s="9"/>
      <c r="B103" s="39" t="s">
        <v>72</v>
      </c>
      <c r="C103" s="39" t="s">
        <v>73</v>
      </c>
      <c r="D103" s="39">
        <v>4</v>
      </c>
      <c r="E103" s="44">
        <v>20</v>
      </c>
      <c r="F103" s="56">
        <v>26.28</v>
      </c>
      <c r="G103" s="56">
        <f t="shared" si="2"/>
        <v>23.652000000000001</v>
      </c>
      <c r="H103" s="43">
        <f t="shared" si="3"/>
        <v>236.52</v>
      </c>
    </row>
    <row r="104" spans="1:8" s="1" customFormat="1" ht="12.75" customHeight="1">
      <c r="A104" s="9"/>
      <c r="B104" s="39" t="s">
        <v>74</v>
      </c>
      <c r="C104" s="39" t="s">
        <v>75</v>
      </c>
      <c r="D104" s="39">
        <v>4</v>
      </c>
      <c r="E104" s="44">
        <v>20</v>
      </c>
      <c r="F104" s="56">
        <v>26.17</v>
      </c>
      <c r="G104" s="56">
        <f t="shared" si="2"/>
        <v>23.553000000000001</v>
      </c>
      <c r="H104" s="43">
        <f t="shared" si="3"/>
        <v>235.53</v>
      </c>
    </row>
    <row r="105" spans="1:8" s="1" customFormat="1" ht="12.75" customHeight="1">
      <c r="A105" s="9"/>
      <c r="B105" s="39" t="s">
        <v>76</v>
      </c>
      <c r="C105" s="39" t="s">
        <v>77</v>
      </c>
      <c r="D105" s="39">
        <v>4</v>
      </c>
      <c r="E105" s="44">
        <v>20</v>
      </c>
      <c r="F105" s="56">
        <v>26.1</v>
      </c>
      <c r="G105" s="56">
        <f t="shared" si="2"/>
        <v>23.490000000000002</v>
      </c>
      <c r="H105" s="43">
        <f t="shared" si="3"/>
        <v>234.90000000000003</v>
      </c>
    </row>
    <row r="106" spans="1:8" s="1" customFormat="1" ht="12.75" customHeight="1">
      <c r="A106" s="9"/>
      <c r="B106" s="39" t="s">
        <v>78</v>
      </c>
      <c r="C106" s="39" t="s">
        <v>79</v>
      </c>
      <c r="D106" s="39">
        <v>4</v>
      </c>
      <c r="E106" s="44">
        <v>16</v>
      </c>
      <c r="F106" s="56">
        <v>26.39</v>
      </c>
      <c r="G106" s="56">
        <f t="shared" si="2"/>
        <v>23.751000000000001</v>
      </c>
      <c r="H106" s="43">
        <f t="shared" si="3"/>
        <v>237.51000000000002</v>
      </c>
    </row>
    <row r="107" spans="1:8" s="1" customFormat="1" ht="12.75" customHeight="1">
      <c r="A107" s="9"/>
      <c r="B107" s="39" t="s">
        <v>188</v>
      </c>
      <c r="C107" s="39" t="s">
        <v>189</v>
      </c>
      <c r="D107" s="39">
        <v>4</v>
      </c>
      <c r="E107" s="44">
        <v>12</v>
      </c>
      <c r="F107" s="56">
        <v>42.51</v>
      </c>
      <c r="G107" s="56">
        <f t="shared" si="2"/>
        <v>38.259</v>
      </c>
      <c r="H107" s="43">
        <f t="shared" si="3"/>
        <v>382.59000000000003</v>
      </c>
    </row>
    <row r="108" spans="1:8" s="1" customFormat="1" ht="12.75" customHeight="1">
      <c r="A108" s="9"/>
      <c r="B108" s="39" t="s">
        <v>190</v>
      </c>
      <c r="C108" s="39" t="s">
        <v>191</v>
      </c>
      <c r="D108" s="39">
        <v>4</v>
      </c>
      <c r="E108" s="44">
        <v>12</v>
      </c>
      <c r="F108" s="56">
        <v>42.68</v>
      </c>
      <c r="G108" s="56">
        <f t="shared" si="2"/>
        <v>38.411999999999999</v>
      </c>
      <c r="H108" s="43">
        <f t="shared" si="3"/>
        <v>384.12</v>
      </c>
    </row>
    <row r="109" spans="1:8" s="1" customFormat="1" ht="12.75" customHeight="1">
      <c r="A109" s="9"/>
      <c r="B109" s="39" t="s">
        <v>192</v>
      </c>
      <c r="C109" s="39" t="s">
        <v>193</v>
      </c>
      <c r="D109" s="39">
        <v>4</v>
      </c>
      <c r="E109" s="44">
        <v>8</v>
      </c>
      <c r="F109" s="56">
        <v>46.089999999999996</v>
      </c>
      <c r="G109" s="56">
        <f t="shared" si="2"/>
        <v>41.480999999999995</v>
      </c>
      <c r="H109" s="43">
        <f t="shared" si="3"/>
        <v>414.80999999999995</v>
      </c>
    </row>
    <row r="110" spans="1:8" s="1" customFormat="1" ht="12.75" customHeight="1">
      <c r="A110" s="9"/>
      <c r="B110" s="39" t="s">
        <v>194</v>
      </c>
      <c r="C110" s="39" t="s">
        <v>195</v>
      </c>
      <c r="D110" s="39">
        <v>2</v>
      </c>
      <c r="E110" s="44">
        <v>10</v>
      </c>
      <c r="F110" s="56">
        <v>46.82</v>
      </c>
      <c r="G110" s="56">
        <f t="shared" si="2"/>
        <v>42.137999999999998</v>
      </c>
      <c r="H110" s="43">
        <f t="shared" si="3"/>
        <v>421.38</v>
      </c>
    </row>
    <row r="111" spans="1:8" s="1" customFormat="1" ht="12.75" customHeight="1">
      <c r="A111" s="9"/>
      <c r="B111" s="39" t="s">
        <v>196</v>
      </c>
      <c r="C111" s="39" t="s">
        <v>197</v>
      </c>
      <c r="D111" s="39">
        <v>1</v>
      </c>
      <c r="E111" s="44">
        <v>8</v>
      </c>
      <c r="F111" s="56">
        <v>57.5</v>
      </c>
      <c r="G111" s="56">
        <f t="shared" si="2"/>
        <v>51.75</v>
      </c>
      <c r="H111" s="43">
        <f t="shared" si="3"/>
        <v>517.5</v>
      </c>
    </row>
    <row r="112" spans="1:8" s="1" customFormat="1" ht="12.75" customHeight="1">
      <c r="A112" s="9"/>
      <c r="B112" s="39" t="s">
        <v>198</v>
      </c>
      <c r="C112" s="39" t="s">
        <v>199</v>
      </c>
      <c r="D112" s="39">
        <v>1</v>
      </c>
      <c r="E112" s="44">
        <v>8</v>
      </c>
      <c r="F112" s="56">
        <v>61.989999999999995</v>
      </c>
      <c r="G112" s="56">
        <f t="shared" si="2"/>
        <v>55.790999999999997</v>
      </c>
      <c r="H112" s="43">
        <f t="shared" si="3"/>
        <v>557.91</v>
      </c>
    </row>
    <row r="113" spans="1:8" s="1" customFormat="1" ht="12.75" customHeight="1">
      <c r="A113" s="9"/>
      <c r="B113" s="39" t="s">
        <v>200</v>
      </c>
      <c r="C113" s="39" t="s">
        <v>201</v>
      </c>
      <c r="D113" s="39">
        <v>1</v>
      </c>
      <c r="E113" s="44">
        <v>8</v>
      </c>
      <c r="F113" s="56">
        <v>65.210000000000008</v>
      </c>
      <c r="G113" s="56">
        <f t="shared" si="2"/>
        <v>58.689000000000007</v>
      </c>
      <c r="H113" s="43">
        <f t="shared" si="3"/>
        <v>586.8900000000001</v>
      </c>
    </row>
    <row r="114" spans="1:8" s="1" customFormat="1" ht="12.75" customHeight="1">
      <c r="A114" s="9"/>
      <c r="B114" s="39" t="s">
        <v>202</v>
      </c>
      <c r="C114" s="39" t="s">
        <v>203</v>
      </c>
      <c r="D114" s="39">
        <v>1</v>
      </c>
      <c r="E114" s="44">
        <v>6</v>
      </c>
      <c r="F114" s="56">
        <v>72.95</v>
      </c>
      <c r="G114" s="56">
        <f t="shared" si="2"/>
        <v>65.655000000000001</v>
      </c>
      <c r="H114" s="43">
        <f t="shared" si="3"/>
        <v>656.55</v>
      </c>
    </row>
    <row r="115" spans="1:8" s="1" customFormat="1" ht="12.75" customHeight="1">
      <c r="A115" s="9"/>
      <c r="B115" s="39" t="s">
        <v>204</v>
      </c>
      <c r="C115" s="39" t="s">
        <v>205</v>
      </c>
      <c r="D115" s="39">
        <v>1</v>
      </c>
      <c r="E115" s="44">
        <v>5</v>
      </c>
      <c r="F115" s="56">
        <v>71.67</v>
      </c>
      <c r="G115" s="56">
        <f t="shared" si="2"/>
        <v>64.503</v>
      </c>
      <c r="H115" s="43">
        <f t="shared" si="3"/>
        <v>645.03</v>
      </c>
    </row>
    <row r="116" spans="1:8" s="20" customFormat="1" ht="12.75">
      <c r="A116" s="36" t="s">
        <v>266</v>
      </c>
      <c r="B116" s="34" t="s">
        <v>267</v>
      </c>
      <c r="C116" s="35"/>
      <c r="D116" s="19"/>
      <c r="E116" s="48"/>
      <c r="F116" s="19"/>
      <c r="G116" s="57"/>
      <c r="H116" s="45"/>
    </row>
    <row r="117" spans="1:8" s="1" customFormat="1" ht="12.75" customHeight="1">
      <c r="A117" s="9"/>
      <c r="B117" s="39" t="s">
        <v>0</v>
      </c>
      <c r="C117" s="39" t="s">
        <v>80</v>
      </c>
      <c r="D117" s="39">
        <v>10</v>
      </c>
      <c r="E117" s="44">
        <v>300</v>
      </c>
      <c r="F117" s="56">
        <v>5.1899999999999995</v>
      </c>
      <c r="G117" s="56">
        <f t="shared" si="2"/>
        <v>4.6709999999999994</v>
      </c>
      <c r="H117" s="43">
        <f t="shared" si="3"/>
        <v>46.709999999999994</v>
      </c>
    </row>
    <row r="118" spans="1:8" s="1" customFormat="1" ht="12.75" customHeight="1">
      <c r="A118" s="9"/>
      <c r="B118" s="39" t="s">
        <v>2</v>
      </c>
      <c r="C118" s="39" t="s">
        <v>81</v>
      </c>
      <c r="D118" s="39">
        <v>10</v>
      </c>
      <c r="E118" s="44">
        <v>200</v>
      </c>
      <c r="F118" s="56">
        <v>7.29</v>
      </c>
      <c r="G118" s="56">
        <f t="shared" si="2"/>
        <v>6.5609999999999999</v>
      </c>
      <c r="H118" s="43">
        <f t="shared" si="3"/>
        <v>65.61</v>
      </c>
    </row>
    <row r="119" spans="1:8" s="1" customFormat="1" ht="12.75" customHeight="1">
      <c r="A119" s="9"/>
      <c r="B119" s="39" t="s">
        <v>4</v>
      </c>
      <c r="C119" s="39" t="s">
        <v>82</v>
      </c>
      <c r="D119" s="39">
        <v>10</v>
      </c>
      <c r="E119" s="44">
        <v>150</v>
      </c>
      <c r="F119" s="56">
        <v>8.93</v>
      </c>
      <c r="G119" s="56">
        <f t="shared" si="2"/>
        <v>8.0370000000000008</v>
      </c>
      <c r="H119" s="43">
        <f t="shared" si="3"/>
        <v>80.37</v>
      </c>
    </row>
    <row r="120" spans="1:8" s="1" customFormat="1" ht="12.75" customHeight="1">
      <c r="A120" s="9"/>
      <c r="B120" s="39" t="s">
        <v>6</v>
      </c>
      <c r="C120" s="39" t="s">
        <v>83</v>
      </c>
      <c r="D120" s="39">
        <v>10</v>
      </c>
      <c r="E120" s="44">
        <v>100</v>
      </c>
      <c r="F120" s="56">
        <v>18.040000000000003</v>
      </c>
      <c r="G120" s="56">
        <f t="shared" si="2"/>
        <v>16.236000000000004</v>
      </c>
      <c r="H120" s="43">
        <f t="shared" si="3"/>
        <v>162.36000000000004</v>
      </c>
    </row>
    <row r="121" spans="1:8" s="1" customFormat="1" ht="12.75" customHeight="1">
      <c r="A121" s="9"/>
      <c r="B121" s="39" t="s">
        <v>8</v>
      </c>
      <c r="C121" s="39" t="s">
        <v>84</v>
      </c>
      <c r="D121" s="39">
        <v>5</v>
      </c>
      <c r="E121" s="44">
        <v>60</v>
      </c>
      <c r="F121" s="56">
        <v>20.240000000000002</v>
      </c>
      <c r="G121" s="56">
        <f t="shared" si="2"/>
        <v>18.216000000000001</v>
      </c>
      <c r="H121" s="43">
        <f t="shared" si="3"/>
        <v>182.16000000000003</v>
      </c>
    </row>
    <row r="122" spans="1:8" s="1" customFormat="1" ht="12.75" customHeight="1">
      <c r="A122" s="9"/>
      <c r="B122" s="39" t="s">
        <v>160</v>
      </c>
      <c r="C122" s="39" t="s">
        <v>206</v>
      </c>
      <c r="D122" s="39">
        <v>5</v>
      </c>
      <c r="E122" s="44">
        <v>35</v>
      </c>
      <c r="F122" s="56">
        <v>25.75</v>
      </c>
      <c r="G122" s="56">
        <f t="shared" si="2"/>
        <v>23.175000000000001</v>
      </c>
      <c r="H122" s="43">
        <f t="shared" si="3"/>
        <v>231.75</v>
      </c>
    </row>
    <row r="123" spans="1:8" s="1" customFormat="1" ht="12.75" customHeight="1">
      <c r="A123" s="9"/>
      <c r="B123" s="39" t="s">
        <v>161</v>
      </c>
      <c r="C123" s="39" t="s">
        <v>207</v>
      </c>
      <c r="D123" s="39">
        <v>5</v>
      </c>
      <c r="E123" s="44">
        <v>20</v>
      </c>
      <c r="F123" s="56">
        <v>29.930000000000003</v>
      </c>
      <c r="G123" s="56">
        <f t="shared" si="2"/>
        <v>26.937000000000005</v>
      </c>
      <c r="H123" s="43">
        <f t="shared" si="3"/>
        <v>269.37000000000006</v>
      </c>
    </row>
    <row r="124" spans="1:8" s="20" customFormat="1" ht="25.5">
      <c r="A124" s="36" t="s">
        <v>146</v>
      </c>
      <c r="B124" s="34" t="s">
        <v>268</v>
      </c>
      <c r="C124" s="35"/>
      <c r="D124" s="19"/>
      <c r="E124" s="48"/>
      <c r="F124" s="19"/>
      <c r="G124" s="57"/>
      <c r="H124" s="45"/>
    </row>
    <row r="125" spans="1:8" s="1" customFormat="1" ht="12.75" customHeight="1">
      <c r="A125" s="9"/>
      <c r="B125" s="39" t="s">
        <v>85</v>
      </c>
      <c r="C125" s="39" t="s">
        <v>86</v>
      </c>
      <c r="D125" s="39">
        <v>10</v>
      </c>
      <c r="E125" s="44">
        <v>80</v>
      </c>
      <c r="F125" s="56">
        <v>9.7200000000000006</v>
      </c>
      <c r="G125" s="56">
        <f t="shared" si="2"/>
        <v>8.7480000000000011</v>
      </c>
      <c r="H125" s="43">
        <f t="shared" si="3"/>
        <v>87.480000000000018</v>
      </c>
    </row>
    <row r="126" spans="1:8" s="1" customFormat="1" ht="12.75" customHeight="1">
      <c r="A126" s="9"/>
      <c r="B126" s="39" t="s">
        <v>87</v>
      </c>
      <c r="C126" s="39" t="s">
        <v>88</v>
      </c>
      <c r="D126" s="39">
        <v>10</v>
      </c>
      <c r="E126" s="44">
        <v>80</v>
      </c>
      <c r="F126" s="56">
        <v>11.52</v>
      </c>
      <c r="G126" s="56">
        <f t="shared" si="2"/>
        <v>10.368</v>
      </c>
      <c r="H126" s="43">
        <f t="shared" si="3"/>
        <v>103.68</v>
      </c>
    </row>
    <row r="127" spans="1:8" s="1" customFormat="1" ht="12.75" customHeight="1">
      <c r="A127" s="9"/>
      <c r="B127" s="39" t="s">
        <v>89</v>
      </c>
      <c r="C127" s="39" t="s">
        <v>90</v>
      </c>
      <c r="D127" s="39">
        <v>10</v>
      </c>
      <c r="E127" s="44">
        <v>80</v>
      </c>
      <c r="F127" s="56">
        <v>13.209999999999999</v>
      </c>
      <c r="G127" s="56">
        <f t="shared" si="2"/>
        <v>11.888999999999999</v>
      </c>
      <c r="H127" s="43">
        <f t="shared" si="3"/>
        <v>118.88999999999999</v>
      </c>
    </row>
    <row r="128" spans="1:8" s="1" customFormat="1" ht="12.75" customHeight="1">
      <c r="A128" s="9"/>
      <c r="B128" s="39" t="s">
        <v>91</v>
      </c>
      <c r="C128" s="39" t="s">
        <v>92</v>
      </c>
      <c r="D128" s="39">
        <v>10</v>
      </c>
      <c r="E128" s="44">
        <v>40</v>
      </c>
      <c r="F128" s="56">
        <v>16.610000000000003</v>
      </c>
      <c r="G128" s="56">
        <f t="shared" si="2"/>
        <v>14.949000000000003</v>
      </c>
      <c r="H128" s="43">
        <f t="shared" si="3"/>
        <v>149.49000000000004</v>
      </c>
    </row>
    <row r="129" spans="1:8" s="1" customFormat="1" ht="12.75" customHeight="1">
      <c r="A129" s="9"/>
      <c r="B129" s="39" t="s">
        <v>93</v>
      </c>
      <c r="C129" s="39" t="s">
        <v>94</v>
      </c>
      <c r="D129" s="39">
        <v>5</v>
      </c>
      <c r="E129" s="44">
        <v>30</v>
      </c>
      <c r="F129" s="56">
        <v>25.92</v>
      </c>
      <c r="G129" s="56">
        <f t="shared" si="2"/>
        <v>23.328000000000003</v>
      </c>
      <c r="H129" s="43">
        <f t="shared" si="3"/>
        <v>233.28000000000003</v>
      </c>
    </row>
    <row r="130" spans="1:8" s="20" customFormat="1" ht="25.5">
      <c r="A130" s="36" t="s">
        <v>147</v>
      </c>
      <c r="B130" s="34" t="s">
        <v>269</v>
      </c>
      <c r="C130" s="35"/>
      <c r="D130" s="19"/>
      <c r="E130" s="48"/>
      <c r="F130" s="19"/>
      <c r="G130" s="57"/>
      <c r="H130" s="45"/>
    </row>
    <row r="131" spans="1:8" s="1" customFormat="1" ht="12.75" customHeight="1">
      <c r="A131" s="9"/>
      <c r="B131" s="39" t="s">
        <v>85</v>
      </c>
      <c r="C131" s="39" t="s">
        <v>95</v>
      </c>
      <c r="D131" s="39">
        <v>10</v>
      </c>
      <c r="E131" s="44">
        <v>80</v>
      </c>
      <c r="F131" s="56">
        <v>10.65</v>
      </c>
      <c r="G131" s="56">
        <f t="shared" si="2"/>
        <v>9.5850000000000009</v>
      </c>
      <c r="H131" s="43">
        <f t="shared" si="3"/>
        <v>95.850000000000009</v>
      </c>
    </row>
    <row r="132" spans="1:8" s="1" customFormat="1" ht="12.75" customHeight="1">
      <c r="A132" s="9"/>
      <c r="B132" s="39" t="s">
        <v>87</v>
      </c>
      <c r="C132" s="39" t="s">
        <v>96</v>
      </c>
      <c r="D132" s="39">
        <v>10</v>
      </c>
      <c r="E132" s="44">
        <v>80</v>
      </c>
      <c r="F132" s="56">
        <v>12.61</v>
      </c>
      <c r="G132" s="56">
        <f t="shared" si="2"/>
        <v>11.349</v>
      </c>
      <c r="H132" s="43">
        <f t="shared" si="3"/>
        <v>113.49000000000001</v>
      </c>
    </row>
    <row r="133" spans="1:8" s="1" customFormat="1" ht="12.75" customHeight="1">
      <c r="A133" s="9"/>
      <c r="B133" s="39" t="s">
        <v>89</v>
      </c>
      <c r="C133" s="39" t="s">
        <v>97</v>
      </c>
      <c r="D133" s="39">
        <v>10</v>
      </c>
      <c r="E133" s="44">
        <v>80</v>
      </c>
      <c r="F133" s="56">
        <v>13.5</v>
      </c>
      <c r="G133" s="56">
        <f t="shared" si="2"/>
        <v>12.15</v>
      </c>
      <c r="H133" s="43">
        <f t="shared" si="3"/>
        <v>121.5</v>
      </c>
    </row>
    <row r="134" spans="1:8" s="1" customFormat="1" ht="12.75" customHeight="1">
      <c r="A134" s="9"/>
      <c r="B134" s="39" t="s">
        <v>91</v>
      </c>
      <c r="C134" s="39" t="s">
        <v>98</v>
      </c>
      <c r="D134" s="39">
        <v>10</v>
      </c>
      <c r="E134" s="44">
        <v>40</v>
      </c>
      <c r="F134" s="56">
        <v>19.59</v>
      </c>
      <c r="G134" s="56">
        <f t="shared" si="2"/>
        <v>17.631</v>
      </c>
      <c r="H134" s="43">
        <f t="shared" si="3"/>
        <v>176.31</v>
      </c>
    </row>
    <row r="135" spans="1:8" s="1" customFormat="1" ht="12.75" customHeight="1">
      <c r="A135" s="9"/>
      <c r="B135" s="39" t="s">
        <v>93</v>
      </c>
      <c r="C135" s="39" t="s">
        <v>99</v>
      </c>
      <c r="D135" s="39">
        <v>5</v>
      </c>
      <c r="E135" s="44">
        <v>30</v>
      </c>
      <c r="F135" s="56">
        <v>30.96</v>
      </c>
      <c r="G135" s="56">
        <f t="shared" si="2"/>
        <v>27.864000000000001</v>
      </c>
      <c r="H135" s="43">
        <f t="shared" si="3"/>
        <v>278.64</v>
      </c>
    </row>
    <row r="136" spans="1:8" s="20" customFormat="1" ht="25.5">
      <c r="A136" s="36" t="s">
        <v>148</v>
      </c>
      <c r="B136" s="34" t="s">
        <v>270</v>
      </c>
      <c r="C136" s="35"/>
      <c r="D136" s="19"/>
      <c r="E136" s="48"/>
      <c r="F136" s="19"/>
      <c r="G136" s="57"/>
      <c r="H136" s="45"/>
    </row>
    <row r="137" spans="1:8" s="1" customFormat="1" ht="12.75" customHeight="1">
      <c r="A137" s="9"/>
      <c r="B137" s="39" t="s">
        <v>85</v>
      </c>
      <c r="C137" s="39" t="s">
        <v>100</v>
      </c>
      <c r="D137" s="39">
        <v>10</v>
      </c>
      <c r="E137" s="44">
        <v>60</v>
      </c>
      <c r="F137" s="56">
        <v>3.4560000000000004</v>
      </c>
      <c r="G137" s="56">
        <f t="shared" si="2"/>
        <v>3.1104000000000003</v>
      </c>
      <c r="H137" s="43">
        <f t="shared" si="3"/>
        <v>31.104000000000003</v>
      </c>
    </row>
    <row r="138" spans="1:8" s="1" customFormat="1" ht="12.75" customHeight="1">
      <c r="A138" s="9"/>
      <c r="B138" s="39" t="s">
        <v>87</v>
      </c>
      <c r="C138" s="39" t="s">
        <v>101</v>
      </c>
      <c r="D138" s="39">
        <v>10</v>
      </c>
      <c r="E138" s="44">
        <v>30</v>
      </c>
      <c r="F138" s="56">
        <v>5.7725999999999997</v>
      </c>
      <c r="G138" s="56">
        <f t="shared" si="2"/>
        <v>5.1953399999999998</v>
      </c>
      <c r="H138" s="43">
        <f t="shared" si="3"/>
        <v>51.953400000000002</v>
      </c>
    </row>
    <row r="139" spans="1:8" s="1" customFormat="1" ht="12.75" customHeight="1">
      <c r="A139" s="9"/>
      <c r="B139" s="39" t="s">
        <v>91</v>
      </c>
      <c r="C139" s="39" t="s">
        <v>102</v>
      </c>
      <c r="D139" s="39">
        <v>10</v>
      </c>
      <c r="E139" s="44">
        <v>30</v>
      </c>
      <c r="F139" s="56">
        <v>6.9120000000000008</v>
      </c>
      <c r="G139" s="56">
        <f t="shared" si="2"/>
        <v>6.2208000000000006</v>
      </c>
      <c r="H139" s="43">
        <f t="shared" si="3"/>
        <v>62.208000000000006</v>
      </c>
    </row>
    <row r="140" spans="1:8" s="1" customFormat="1" ht="12.75" customHeight="1">
      <c r="A140" s="9"/>
      <c r="B140" s="42"/>
      <c r="C140" s="42"/>
      <c r="D140" s="42"/>
      <c r="E140" s="49"/>
      <c r="F140" s="56"/>
      <c r="G140" s="56"/>
      <c r="H140" s="43"/>
    </row>
    <row r="141" spans="1:8" s="1" customFormat="1" ht="12.75" customHeight="1">
      <c r="A141" s="9"/>
      <c r="B141" s="42"/>
      <c r="C141" s="42"/>
      <c r="D141" s="42"/>
      <c r="E141" s="49"/>
      <c r="F141" s="56"/>
      <c r="G141" s="56"/>
      <c r="H141" s="43"/>
    </row>
    <row r="142" spans="1:8" s="1" customFormat="1" ht="12.75" customHeight="1">
      <c r="A142" s="9"/>
      <c r="B142" s="42"/>
      <c r="C142" s="42"/>
      <c r="D142" s="42"/>
      <c r="E142" s="49"/>
      <c r="F142" s="56"/>
      <c r="G142" s="56"/>
      <c r="H142" s="43"/>
    </row>
    <row r="143" spans="1:8" s="20" customFormat="1" ht="25.5">
      <c r="A143" s="36" t="s">
        <v>149</v>
      </c>
      <c r="B143" s="34" t="s">
        <v>271</v>
      </c>
      <c r="C143" s="35"/>
      <c r="D143" s="19"/>
      <c r="E143" s="48"/>
      <c r="F143" s="19"/>
      <c r="G143" s="57"/>
      <c r="H143" s="45"/>
    </row>
    <row r="144" spans="1:8" s="1" customFormat="1" ht="12.75" customHeight="1">
      <c r="A144" s="9"/>
      <c r="B144" s="39" t="s">
        <v>85</v>
      </c>
      <c r="C144" s="39" t="s">
        <v>103</v>
      </c>
      <c r="D144" s="39">
        <v>10</v>
      </c>
      <c r="E144" s="44">
        <v>120</v>
      </c>
      <c r="F144" s="56">
        <v>4.3099999999999996</v>
      </c>
      <c r="G144" s="56">
        <f t="shared" ref="G144:G182" si="4">SUM((100-$G$10)/100*F144)</f>
        <v>3.8789999999999996</v>
      </c>
      <c r="H144" s="43">
        <f t="shared" ref="H144:H182" si="5">ABS(G144*$H$10)</f>
        <v>38.789999999999992</v>
      </c>
    </row>
    <row r="145" spans="1:8" s="1" customFormat="1" ht="12.75" customHeight="1">
      <c r="A145" s="9"/>
      <c r="B145" s="39" t="s">
        <v>104</v>
      </c>
      <c r="C145" s="39" t="s">
        <v>105</v>
      </c>
      <c r="D145" s="39">
        <v>10</v>
      </c>
      <c r="E145" s="44">
        <v>100</v>
      </c>
      <c r="F145" s="56">
        <v>8.6999999999999993</v>
      </c>
      <c r="G145" s="56">
        <f t="shared" si="4"/>
        <v>7.8299999999999992</v>
      </c>
      <c r="H145" s="43">
        <f t="shared" si="5"/>
        <v>78.3</v>
      </c>
    </row>
    <row r="146" spans="1:8" s="1" customFormat="1" ht="12.75" customHeight="1">
      <c r="A146" s="9"/>
      <c r="B146" s="39" t="s">
        <v>106</v>
      </c>
      <c r="C146" s="39" t="s">
        <v>107</v>
      </c>
      <c r="D146" s="39">
        <v>10</v>
      </c>
      <c r="E146" s="44">
        <v>100</v>
      </c>
      <c r="F146" s="56">
        <v>5.8</v>
      </c>
      <c r="G146" s="56">
        <f t="shared" si="4"/>
        <v>5.22</v>
      </c>
      <c r="H146" s="43">
        <f t="shared" si="5"/>
        <v>52.199999999999996</v>
      </c>
    </row>
    <row r="147" spans="1:8" s="1" customFormat="1" ht="12.75" customHeight="1">
      <c r="A147" s="9"/>
      <c r="B147" s="39" t="s">
        <v>89</v>
      </c>
      <c r="C147" s="39" t="s">
        <v>108</v>
      </c>
      <c r="D147" s="39">
        <v>10</v>
      </c>
      <c r="E147" s="44">
        <v>100</v>
      </c>
      <c r="F147" s="56">
        <v>7.91</v>
      </c>
      <c r="G147" s="56">
        <f t="shared" si="4"/>
        <v>7.1190000000000007</v>
      </c>
      <c r="H147" s="43">
        <f t="shared" si="5"/>
        <v>71.190000000000012</v>
      </c>
    </row>
    <row r="148" spans="1:8" s="1" customFormat="1" ht="12.75" customHeight="1">
      <c r="A148" s="9"/>
      <c r="B148" s="39" t="s">
        <v>109</v>
      </c>
      <c r="C148" s="39" t="s">
        <v>110</v>
      </c>
      <c r="D148" s="39">
        <v>10</v>
      </c>
      <c r="E148" s="44">
        <v>100</v>
      </c>
      <c r="F148" s="56">
        <v>7.05</v>
      </c>
      <c r="G148" s="56">
        <f t="shared" si="4"/>
        <v>6.3449999999999998</v>
      </c>
      <c r="H148" s="43">
        <f t="shared" si="5"/>
        <v>63.449999999999996</v>
      </c>
    </row>
    <row r="149" spans="1:8" s="1" customFormat="1" ht="12.75" customHeight="1">
      <c r="A149" s="9"/>
      <c r="B149" s="39" t="s">
        <v>91</v>
      </c>
      <c r="C149" s="39" t="s">
        <v>111</v>
      </c>
      <c r="D149" s="39">
        <v>10</v>
      </c>
      <c r="E149" s="44">
        <v>100</v>
      </c>
      <c r="F149" s="56">
        <v>6.99</v>
      </c>
      <c r="G149" s="56">
        <f t="shared" si="4"/>
        <v>6.2910000000000004</v>
      </c>
      <c r="H149" s="43">
        <f t="shared" si="5"/>
        <v>62.910000000000004</v>
      </c>
    </row>
    <row r="150" spans="1:8" s="1" customFormat="1" ht="12.75" customHeight="1">
      <c r="A150" s="9"/>
      <c r="B150" s="39" t="s">
        <v>112</v>
      </c>
      <c r="C150" s="39" t="s">
        <v>113</v>
      </c>
      <c r="D150" s="39">
        <v>10</v>
      </c>
      <c r="E150" s="44">
        <v>100</v>
      </c>
      <c r="F150" s="56">
        <v>10.209999999999999</v>
      </c>
      <c r="G150" s="56">
        <f t="shared" si="4"/>
        <v>9.1890000000000001</v>
      </c>
      <c r="H150" s="43">
        <f t="shared" si="5"/>
        <v>91.89</v>
      </c>
    </row>
    <row r="151" spans="1:8" s="1" customFormat="1" ht="12.75" customHeight="1">
      <c r="A151" s="9"/>
      <c r="B151" s="39" t="s">
        <v>114</v>
      </c>
      <c r="C151" s="39" t="s">
        <v>115</v>
      </c>
      <c r="D151" s="39">
        <v>5</v>
      </c>
      <c r="E151" s="44">
        <v>100</v>
      </c>
      <c r="F151" s="56">
        <v>12.01</v>
      </c>
      <c r="G151" s="56">
        <f t="shared" si="4"/>
        <v>10.808999999999999</v>
      </c>
      <c r="H151" s="43">
        <f t="shared" si="5"/>
        <v>108.08999999999999</v>
      </c>
    </row>
    <row r="152" spans="1:8" s="1" customFormat="1" ht="12.75" customHeight="1">
      <c r="A152" s="9"/>
      <c r="B152" s="39" t="s">
        <v>93</v>
      </c>
      <c r="C152" s="39" t="s">
        <v>116</v>
      </c>
      <c r="D152" s="39">
        <v>10</v>
      </c>
      <c r="E152" s="44">
        <v>50</v>
      </c>
      <c r="F152" s="56">
        <v>11.41</v>
      </c>
      <c r="G152" s="56">
        <f t="shared" si="4"/>
        <v>10.269</v>
      </c>
      <c r="H152" s="43">
        <f t="shared" si="5"/>
        <v>102.69</v>
      </c>
    </row>
    <row r="153" spans="1:8" s="1" customFormat="1" ht="12.75" customHeight="1">
      <c r="A153" s="9"/>
      <c r="B153" s="39" t="s">
        <v>241</v>
      </c>
      <c r="C153" s="39" t="s">
        <v>242</v>
      </c>
      <c r="D153" s="39"/>
      <c r="E153" s="44">
        <v>50</v>
      </c>
      <c r="F153" s="56">
        <v>27.900000000000002</v>
      </c>
      <c r="G153" s="56">
        <f t="shared" si="4"/>
        <v>25.110000000000003</v>
      </c>
      <c r="H153" s="43">
        <f t="shared" si="5"/>
        <v>251.10000000000002</v>
      </c>
    </row>
    <row r="154" spans="1:8" s="1" customFormat="1" ht="12.75" customHeight="1">
      <c r="A154" s="9"/>
      <c r="B154" s="39" t="s">
        <v>208</v>
      </c>
      <c r="C154" s="39" t="s">
        <v>209</v>
      </c>
      <c r="D154" s="39"/>
      <c r="E154" s="44">
        <v>20</v>
      </c>
      <c r="F154" s="56">
        <v>16.510000000000002</v>
      </c>
      <c r="G154" s="56">
        <f t="shared" si="4"/>
        <v>14.859000000000002</v>
      </c>
      <c r="H154" s="43">
        <f t="shared" si="5"/>
        <v>148.59000000000003</v>
      </c>
    </row>
    <row r="155" spans="1:8" s="1" customFormat="1" ht="12.75" customHeight="1">
      <c r="A155" s="9"/>
      <c r="B155" s="39" t="s">
        <v>210</v>
      </c>
      <c r="C155" s="39" t="s">
        <v>211</v>
      </c>
      <c r="D155" s="39"/>
      <c r="E155" s="44">
        <v>20</v>
      </c>
      <c r="F155" s="56">
        <v>27.900000000000002</v>
      </c>
      <c r="G155" s="56">
        <f t="shared" si="4"/>
        <v>25.110000000000003</v>
      </c>
      <c r="H155" s="43">
        <f t="shared" si="5"/>
        <v>251.10000000000002</v>
      </c>
    </row>
    <row r="156" spans="1:8" s="1" customFormat="1" ht="12.75" customHeight="1">
      <c r="A156" s="9"/>
      <c r="B156" s="39" t="s">
        <v>212</v>
      </c>
      <c r="C156" s="39" t="s">
        <v>213</v>
      </c>
      <c r="D156" s="39">
        <v>1</v>
      </c>
      <c r="E156" s="44">
        <v>20</v>
      </c>
      <c r="F156" s="56">
        <v>31.98</v>
      </c>
      <c r="G156" s="56">
        <f t="shared" si="4"/>
        <v>28.782</v>
      </c>
      <c r="H156" s="43">
        <f t="shared" si="5"/>
        <v>287.82</v>
      </c>
    </row>
    <row r="157" spans="1:8" s="1" customFormat="1" ht="12.75" customHeight="1">
      <c r="A157" s="9"/>
      <c r="B157" s="39" t="s">
        <v>214</v>
      </c>
      <c r="C157" s="39" t="s">
        <v>215</v>
      </c>
      <c r="D157" s="39">
        <v>1</v>
      </c>
      <c r="E157" s="44">
        <v>20</v>
      </c>
      <c r="F157" s="56">
        <v>41.1</v>
      </c>
      <c r="G157" s="56">
        <f t="shared" si="4"/>
        <v>36.99</v>
      </c>
      <c r="H157" s="43">
        <f t="shared" si="5"/>
        <v>369.90000000000003</v>
      </c>
    </row>
    <row r="158" spans="1:8" s="1" customFormat="1" ht="12.75" customHeight="1">
      <c r="A158" s="9"/>
      <c r="B158" s="39" t="s">
        <v>216</v>
      </c>
      <c r="C158" s="39" t="s">
        <v>217</v>
      </c>
      <c r="D158" s="39">
        <v>1</v>
      </c>
      <c r="E158" s="44">
        <v>12</v>
      </c>
      <c r="F158" s="56">
        <v>69</v>
      </c>
      <c r="G158" s="56">
        <f t="shared" si="4"/>
        <v>62.1</v>
      </c>
      <c r="H158" s="43">
        <f t="shared" si="5"/>
        <v>621</v>
      </c>
    </row>
    <row r="159" spans="1:8" s="20" customFormat="1" ht="25.5">
      <c r="A159" s="36" t="s">
        <v>272</v>
      </c>
      <c r="B159" s="34" t="s">
        <v>273</v>
      </c>
      <c r="C159" s="35"/>
      <c r="D159" s="19"/>
      <c r="E159" s="48"/>
      <c r="F159" s="19"/>
      <c r="G159" s="57"/>
      <c r="H159" s="45"/>
    </row>
    <row r="160" spans="1:8" s="1" customFormat="1" ht="12.75" customHeight="1">
      <c r="A160" s="9"/>
      <c r="B160" s="39" t="s">
        <v>85</v>
      </c>
      <c r="C160" s="39" t="s">
        <v>117</v>
      </c>
      <c r="D160" s="39">
        <v>10</v>
      </c>
      <c r="E160" s="44">
        <v>150</v>
      </c>
      <c r="F160" s="56">
        <v>3.6799999999999997</v>
      </c>
      <c r="G160" s="56">
        <f t="shared" si="4"/>
        <v>3.3119999999999998</v>
      </c>
      <c r="H160" s="43">
        <f t="shared" si="5"/>
        <v>33.119999999999997</v>
      </c>
    </row>
    <row r="161" spans="1:8" s="1" customFormat="1" ht="12.75" customHeight="1">
      <c r="A161" s="9"/>
      <c r="B161" s="39" t="s">
        <v>118</v>
      </c>
      <c r="C161" s="39" t="s">
        <v>119</v>
      </c>
      <c r="D161" s="39">
        <v>10</v>
      </c>
      <c r="E161" s="44">
        <v>100</v>
      </c>
      <c r="F161" s="56">
        <v>5.29</v>
      </c>
      <c r="G161" s="56">
        <f t="shared" si="4"/>
        <v>4.7610000000000001</v>
      </c>
      <c r="H161" s="43">
        <f t="shared" si="5"/>
        <v>47.61</v>
      </c>
    </row>
    <row r="162" spans="1:8" s="1" customFormat="1" ht="12.75" customHeight="1">
      <c r="A162" s="9"/>
      <c r="B162" s="39" t="s">
        <v>106</v>
      </c>
      <c r="C162" s="39" t="s">
        <v>120</v>
      </c>
      <c r="D162" s="39">
        <v>10</v>
      </c>
      <c r="E162" s="44">
        <v>100</v>
      </c>
      <c r="F162" s="56">
        <v>4.5699999999999994</v>
      </c>
      <c r="G162" s="56">
        <f t="shared" si="4"/>
        <v>4.1129999999999995</v>
      </c>
      <c r="H162" s="43">
        <f t="shared" si="5"/>
        <v>41.129999999999995</v>
      </c>
    </row>
    <row r="163" spans="1:8" s="1" customFormat="1" ht="12.75" customHeight="1">
      <c r="A163" s="9"/>
      <c r="B163" s="39" t="s">
        <v>89</v>
      </c>
      <c r="C163" s="39" t="s">
        <v>121</v>
      </c>
      <c r="D163" s="39">
        <v>10</v>
      </c>
      <c r="E163" s="44">
        <v>100</v>
      </c>
      <c r="F163" s="56">
        <v>5.5</v>
      </c>
      <c r="G163" s="56">
        <f t="shared" si="4"/>
        <v>4.95</v>
      </c>
      <c r="H163" s="43">
        <f t="shared" si="5"/>
        <v>49.5</v>
      </c>
    </row>
    <row r="164" spans="1:8" s="1" customFormat="1" ht="12.75" customHeight="1">
      <c r="A164" s="9"/>
      <c r="B164" s="39" t="s">
        <v>122</v>
      </c>
      <c r="C164" s="39" t="s">
        <v>123</v>
      </c>
      <c r="D164" s="39">
        <v>10</v>
      </c>
      <c r="E164" s="44">
        <v>100</v>
      </c>
      <c r="F164" s="56">
        <v>7.2</v>
      </c>
      <c r="G164" s="56">
        <f t="shared" si="4"/>
        <v>6.48</v>
      </c>
      <c r="H164" s="43">
        <f t="shared" si="5"/>
        <v>64.800000000000011</v>
      </c>
    </row>
    <row r="165" spans="1:8" s="1" customFormat="1" ht="12.75" customHeight="1">
      <c r="A165" s="9"/>
      <c r="B165" s="39" t="s">
        <v>91</v>
      </c>
      <c r="C165" s="39" t="s">
        <v>124</v>
      </c>
      <c r="D165" s="39">
        <v>10</v>
      </c>
      <c r="E165" s="44">
        <v>80</v>
      </c>
      <c r="F165" s="56">
        <v>6.21</v>
      </c>
      <c r="G165" s="56">
        <f t="shared" si="4"/>
        <v>5.5890000000000004</v>
      </c>
      <c r="H165" s="43">
        <f t="shared" si="5"/>
        <v>55.89</v>
      </c>
    </row>
    <row r="166" spans="1:8" s="1" customFormat="1" ht="12.75" customHeight="1">
      <c r="A166" s="9"/>
      <c r="B166" s="39" t="s">
        <v>112</v>
      </c>
      <c r="C166" s="39" t="s">
        <v>125</v>
      </c>
      <c r="D166" s="39">
        <v>10</v>
      </c>
      <c r="E166" s="44">
        <v>60</v>
      </c>
      <c r="F166" s="56">
        <v>9.34</v>
      </c>
      <c r="G166" s="56">
        <f t="shared" si="4"/>
        <v>8.4060000000000006</v>
      </c>
      <c r="H166" s="43">
        <f t="shared" si="5"/>
        <v>84.06</v>
      </c>
    </row>
    <row r="167" spans="1:8" s="1" customFormat="1" ht="12.75" customHeight="1">
      <c r="A167" s="9"/>
      <c r="B167" s="39" t="s">
        <v>114</v>
      </c>
      <c r="C167" s="39" t="s">
        <v>126</v>
      </c>
      <c r="D167" s="39">
        <v>5</v>
      </c>
      <c r="E167" s="44">
        <v>80</v>
      </c>
      <c r="F167" s="56">
        <v>12.61</v>
      </c>
      <c r="G167" s="56">
        <f t="shared" si="4"/>
        <v>11.349</v>
      </c>
      <c r="H167" s="43">
        <f t="shared" si="5"/>
        <v>113.49000000000001</v>
      </c>
    </row>
    <row r="168" spans="1:8" s="1" customFormat="1" ht="12.75" customHeight="1">
      <c r="A168" s="9"/>
      <c r="B168" s="39" t="s">
        <v>93</v>
      </c>
      <c r="C168" s="39" t="s">
        <v>127</v>
      </c>
      <c r="D168" s="39">
        <v>10</v>
      </c>
      <c r="E168" s="44">
        <v>50</v>
      </c>
      <c r="F168" s="56">
        <v>11.59</v>
      </c>
      <c r="G168" s="56">
        <f t="shared" si="4"/>
        <v>10.431000000000001</v>
      </c>
      <c r="H168" s="43">
        <f t="shared" si="5"/>
        <v>104.31</v>
      </c>
    </row>
    <row r="169" spans="1:8" s="1" customFormat="1" ht="12.75" customHeight="1">
      <c r="A169" s="9"/>
      <c r="B169" s="39" t="s">
        <v>218</v>
      </c>
      <c r="C169" s="39" t="s">
        <v>219</v>
      </c>
      <c r="D169" s="39">
        <v>5</v>
      </c>
      <c r="E169" s="44">
        <v>60</v>
      </c>
      <c r="F169" s="56">
        <v>21.87</v>
      </c>
      <c r="G169" s="56">
        <f t="shared" si="4"/>
        <v>19.683</v>
      </c>
      <c r="H169" s="43">
        <f t="shared" si="5"/>
        <v>196.82999999999998</v>
      </c>
    </row>
    <row r="170" spans="1:8" s="1" customFormat="1" ht="12.75" customHeight="1">
      <c r="A170" s="9"/>
      <c r="B170" s="39" t="s">
        <v>208</v>
      </c>
      <c r="C170" s="39" t="s">
        <v>220</v>
      </c>
      <c r="D170" s="39">
        <v>5</v>
      </c>
      <c r="E170" s="44">
        <v>80</v>
      </c>
      <c r="F170" s="56">
        <v>21.37</v>
      </c>
      <c r="G170" s="56">
        <f t="shared" si="4"/>
        <v>19.233000000000001</v>
      </c>
      <c r="H170" s="43">
        <f t="shared" si="5"/>
        <v>192.33</v>
      </c>
    </row>
    <row r="171" spans="1:8" s="1" customFormat="1" ht="12.75" customHeight="1">
      <c r="A171" s="9"/>
      <c r="B171" s="39" t="s">
        <v>210</v>
      </c>
      <c r="C171" s="39" t="s">
        <v>221</v>
      </c>
      <c r="D171" s="39">
        <v>1</v>
      </c>
      <c r="E171" s="44">
        <v>60</v>
      </c>
      <c r="F171" s="56">
        <v>26.830000000000002</v>
      </c>
      <c r="G171" s="56">
        <f t="shared" si="4"/>
        <v>24.147000000000002</v>
      </c>
      <c r="H171" s="43">
        <f t="shared" si="5"/>
        <v>241.47000000000003</v>
      </c>
    </row>
    <row r="172" spans="1:8" s="1" customFormat="1" ht="12.75" customHeight="1">
      <c r="A172" s="9"/>
      <c r="B172" s="39" t="s">
        <v>212</v>
      </c>
      <c r="C172" s="39" t="s">
        <v>222</v>
      </c>
      <c r="D172" s="39">
        <v>1</v>
      </c>
      <c r="E172" s="44">
        <v>20</v>
      </c>
      <c r="F172" s="56">
        <v>35.4</v>
      </c>
      <c r="G172" s="56">
        <f t="shared" si="4"/>
        <v>31.86</v>
      </c>
      <c r="H172" s="43">
        <f t="shared" si="5"/>
        <v>318.60000000000002</v>
      </c>
    </row>
    <row r="173" spans="1:8" s="1" customFormat="1" ht="12.75" customHeight="1">
      <c r="A173" s="9"/>
      <c r="B173" s="39" t="s">
        <v>214</v>
      </c>
      <c r="C173" s="39" t="s">
        <v>223</v>
      </c>
      <c r="D173" s="39">
        <v>1</v>
      </c>
      <c r="E173" s="44">
        <v>20</v>
      </c>
      <c r="F173" s="56">
        <v>36</v>
      </c>
      <c r="G173" s="56">
        <f t="shared" si="4"/>
        <v>32.4</v>
      </c>
      <c r="H173" s="43">
        <f t="shared" si="5"/>
        <v>324</v>
      </c>
    </row>
    <row r="174" spans="1:8" s="1" customFormat="1" ht="12.75" customHeight="1">
      <c r="A174" s="9"/>
      <c r="B174" s="39" t="s">
        <v>216</v>
      </c>
      <c r="C174" s="39" t="s">
        <v>224</v>
      </c>
      <c r="D174" s="39">
        <v>1</v>
      </c>
      <c r="E174" s="44">
        <v>10</v>
      </c>
      <c r="F174" s="56">
        <v>61.21</v>
      </c>
      <c r="G174" s="56">
        <f t="shared" si="4"/>
        <v>55.088999999999999</v>
      </c>
      <c r="H174" s="43">
        <f t="shared" si="5"/>
        <v>550.89</v>
      </c>
    </row>
    <row r="175" spans="1:8" s="20" customFormat="1" ht="12.75">
      <c r="A175" s="36" t="s">
        <v>263</v>
      </c>
      <c r="B175" s="34" t="s">
        <v>274</v>
      </c>
      <c r="C175" s="35"/>
      <c r="D175" s="19"/>
      <c r="E175" s="48"/>
      <c r="F175" s="19"/>
      <c r="G175" s="57"/>
      <c r="H175" s="45"/>
    </row>
    <row r="176" spans="1:8" s="1" customFormat="1" ht="12.75" customHeight="1">
      <c r="A176" s="9"/>
      <c r="B176" s="39" t="s">
        <v>128</v>
      </c>
      <c r="C176" s="39" t="s">
        <v>129</v>
      </c>
      <c r="D176" s="39">
        <v>5</v>
      </c>
      <c r="E176" s="44">
        <v>60</v>
      </c>
      <c r="F176" s="56">
        <v>12.9</v>
      </c>
      <c r="G176" s="56">
        <f t="shared" si="4"/>
        <v>11.610000000000001</v>
      </c>
      <c r="H176" s="43">
        <f t="shared" si="5"/>
        <v>116.10000000000001</v>
      </c>
    </row>
    <row r="177" spans="1:8" s="1" customFormat="1" ht="12.75" customHeight="1">
      <c r="A177" s="9"/>
      <c r="B177" s="39" t="s">
        <v>130</v>
      </c>
      <c r="C177" s="39" t="s">
        <v>131</v>
      </c>
      <c r="D177" s="39">
        <v>5</v>
      </c>
      <c r="E177" s="44">
        <v>40</v>
      </c>
      <c r="F177" s="56">
        <v>17.05</v>
      </c>
      <c r="G177" s="56">
        <f t="shared" si="4"/>
        <v>15.345000000000001</v>
      </c>
      <c r="H177" s="43">
        <f t="shared" si="5"/>
        <v>153.45000000000002</v>
      </c>
    </row>
    <row r="178" spans="1:8" s="1" customFormat="1" ht="12.75" customHeight="1">
      <c r="A178" s="9"/>
      <c r="B178" s="39" t="s">
        <v>152</v>
      </c>
      <c r="C178" s="39" t="s">
        <v>150</v>
      </c>
      <c r="D178" s="39">
        <v>5</v>
      </c>
      <c r="E178" s="44">
        <v>40</v>
      </c>
      <c r="F178" s="56">
        <v>17.440000000000001</v>
      </c>
      <c r="G178" s="56">
        <f t="shared" si="4"/>
        <v>15.696000000000002</v>
      </c>
      <c r="H178" s="43">
        <f t="shared" si="5"/>
        <v>156.96</v>
      </c>
    </row>
    <row r="179" spans="1:8" s="1" customFormat="1" ht="12.75" customHeight="1">
      <c r="A179" s="9"/>
      <c r="B179" s="39" t="s">
        <v>132</v>
      </c>
      <c r="C179" s="39" t="s">
        <v>133</v>
      </c>
      <c r="D179" s="39">
        <v>5</v>
      </c>
      <c r="E179" s="44">
        <v>30</v>
      </c>
      <c r="F179" s="56">
        <v>25.330000000000002</v>
      </c>
      <c r="G179" s="56">
        <f t="shared" si="4"/>
        <v>22.797000000000001</v>
      </c>
      <c r="H179" s="43">
        <f t="shared" si="5"/>
        <v>227.97</v>
      </c>
    </row>
    <row r="180" spans="1:8" s="1" customFormat="1" ht="12.75" customHeight="1">
      <c r="A180" s="9"/>
      <c r="B180" s="39" t="s">
        <v>153</v>
      </c>
      <c r="C180" s="39" t="s">
        <v>155</v>
      </c>
      <c r="D180" s="39">
        <v>5</v>
      </c>
      <c r="E180" s="44">
        <v>20</v>
      </c>
      <c r="F180" s="56">
        <v>26.020000000000003</v>
      </c>
      <c r="G180" s="56">
        <f t="shared" si="4"/>
        <v>23.418000000000003</v>
      </c>
      <c r="H180" s="43">
        <f t="shared" si="5"/>
        <v>234.18000000000004</v>
      </c>
    </row>
    <row r="181" spans="1:8" s="1" customFormat="1" ht="12.75" customHeight="1">
      <c r="A181" s="9"/>
      <c r="B181" s="39" t="s">
        <v>134</v>
      </c>
      <c r="C181" s="39" t="s">
        <v>135</v>
      </c>
      <c r="D181" s="39">
        <v>5</v>
      </c>
      <c r="E181" s="44">
        <v>20</v>
      </c>
      <c r="F181" s="56">
        <v>33.65</v>
      </c>
      <c r="G181" s="56">
        <f t="shared" si="4"/>
        <v>30.285</v>
      </c>
      <c r="H181" s="43">
        <f t="shared" si="5"/>
        <v>302.85000000000002</v>
      </c>
    </row>
    <row r="182" spans="1:8" s="1" customFormat="1" ht="12.75" customHeight="1">
      <c r="A182" s="9"/>
      <c r="B182" s="39" t="s">
        <v>154</v>
      </c>
      <c r="C182" s="39" t="s">
        <v>151</v>
      </c>
      <c r="D182" s="39">
        <v>2</v>
      </c>
      <c r="E182" s="44">
        <v>10</v>
      </c>
      <c r="F182" s="56">
        <v>37.26</v>
      </c>
      <c r="G182" s="56">
        <f t="shared" si="4"/>
        <v>33.533999999999999</v>
      </c>
      <c r="H182" s="43">
        <f t="shared" si="5"/>
        <v>335.34</v>
      </c>
    </row>
    <row r="184" spans="1:8" ht="15" customHeight="1">
      <c r="G184" s="30" t="s">
        <v>156</v>
      </c>
    </row>
  </sheetData>
  <mergeCells count="2">
    <mergeCell ref="A9:B9"/>
    <mergeCell ref="F9:F10"/>
  </mergeCells>
  <hyperlinks>
    <hyperlink ref="C9" r:id="rId1" xr:uid="{DC3BA2A0-D7EC-4028-8233-A07ECB3ADD1C}"/>
  </hyperlinks>
  <pageMargins left="0.82638888888888895" right="0.39305555555555599" top="0.35416666666666702" bottom="0.39305555555555599" header="0.156944444444444" footer="0"/>
  <pageSetup paperSize="9" scale="65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 od 1. července 2025</vt:lpstr>
      <vt:lpstr>'Ceník od 1. července 2025'!Názvy_tisku</vt:lpstr>
      <vt:lpstr>'Ceník od 1. července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Zirkel</dc:creator>
  <cp:lastModifiedBy>Helena Kluiberová</cp:lastModifiedBy>
  <cp:lastPrinted>2025-07-01T10:18:45Z</cp:lastPrinted>
  <dcterms:created xsi:type="dcterms:W3CDTF">2010-10-05T11:39:00Z</dcterms:created>
  <dcterms:modified xsi:type="dcterms:W3CDTF">2026-02-10T06:49:28Z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25E954C478C84296989DDC61FB9769F2</vt:lpwstr>
  </property>
</Properties>
</file>