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https://atvpraha-my.sharepoint.com/personal/ondrej_vosta_atvpraha_com/Documents/Plocha/ATV ceniky 2026/"/>
    </mc:Choice>
  </mc:AlternateContent>
  <xr:revisionPtr revIDLastSave="19" documentId="8_{68DFF2C6-C478-4160-991F-8D0A0C6680D7}" xr6:coauthVersionLast="47" xr6:coauthVersionMax="47" xr10:uidLastSave="{73AFC017-C638-4774-96E8-B207FA033644}"/>
  <bookViews>
    <workbookView xWindow="-120" yWindow="-120" windowWidth="51840" windowHeight="21120" xr2:uid="{00000000-000D-0000-FFFF-FFFF00000000}"/>
  </bookViews>
  <sheets>
    <sheet name="2026" sheetId="15" r:id="rId1"/>
  </sheets>
  <definedNames>
    <definedName name="_xlnm.Print_Area" localSheetId="0">'2026'!$A:$H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" i="15" l="1"/>
  <c r="H13" i="15" s="1"/>
  <c r="G14" i="15"/>
  <c r="H14" i="15" s="1"/>
  <c r="G15" i="15"/>
  <c r="H15" i="15" s="1"/>
  <c r="G16" i="15"/>
  <c r="H16" i="15" s="1"/>
  <c r="G17" i="15"/>
  <c r="H17" i="15" s="1"/>
  <c r="G18" i="15"/>
  <c r="H18" i="15"/>
  <c r="G19" i="15"/>
  <c r="H19" i="15"/>
  <c r="G20" i="15"/>
  <c r="H20" i="15" s="1"/>
  <c r="G21" i="15"/>
  <c r="H21" i="15" s="1"/>
  <c r="G22" i="15"/>
  <c r="H22" i="15" s="1"/>
  <c r="G23" i="15"/>
  <c r="H23" i="15" s="1"/>
  <c r="G25" i="15"/>
  <c r="H25" i="15" s="1"/>
  <c r="G26" i="15"/>
  <c r="H26" i="15"/>
  <c r="G27" i="15"/>
  <c r="H27" i="15" s="1"/>
  <c r="G28" i="15"/>
  <c r="H28" i="15"/>
  <c r="G29" i="15"/>
  <c r="H29" i="15" s="1"/>
  <c r="G30" i="15"/>
  <c r="H30" i="15" s="1"/>
  <c r="G31" i="15"/>
  <c r="H31" i="15" s="1"/>
  <c r="G32" i="15"/>
  <c r="H32" i="15" s="1"/>
  <c r="G33" i="15"/>
  <c r="H33" i="15" s="1"/>
  <c r="G34" i="15"/>
  <c r="H34" i="15"/>
  <c r="G35" i="15"/>
  <c r="H35" i="15"/>
  <c r="G37" i="15"/>
  <c r="H37" i="15" s="1"/>
  <c r="G38" i="15"/>
  <c r="H38" i="15" s="1"/>
  <c r="G39" i="15"/>
  <c r="H39" i="15" s="1"/>
  <c r="G40" i="15"/>
  <c r="H40" i="15" s="1"/>
  <c r="G41" i="15"/>
  <c r="H41" i="15" s="1"/>
  <c r="G43" i="15"/>
  <c r="H43" i="15" s="1"/>
  <c r="G44" i="15"/>
  <c r="H44" i="15" s="1"/>
  <c r="G45" i="15"/>
  <c r="H45" i="15" s="1"/>
  <c r="G46" i="15"/>
  <c r="H46" i="15" s="1"/>
  <c r="G47" i="15"/>
  <c r="H47" i="15" s="1"/>
  <c r="G48" i="15"/>
  <c r="H48" i="15"/>
  <c r="G49" i="15"/>
  <c r="H49" i="15"/>
  <c r="G50" i="15"/>
  <c r="H50" i="15" s="1"/>
  <c r="G51" i="15"/>
  <c r="H51" i="15"/>
  <c r="G52" i="15"/>
  <c r="H52" i="15" s="1"/>
  <c r="G53" i="15"/>
  <c r="H53" i="15" s="1"/>
  <c r="G54" i="15"/>
  <c r="H54" i="15"/>
  <c r="G55" i="15"/>
  <c r="H55" i="15"/>
  <c r="G56" i="15"/>
  <c r="H56" i="15" s="1"/>
  <c r="G57" i="15"/>
  <c r="H57" i="15"/>
  <c r="G58" i="15"/>
  <c r="H58" i="15" s="1"/>
  <c r="G59" i="15"/>
  <c r="H59" i="15" s="1"/>
  <c r="G60" i="15"/>
  <c r="H60" i="15" s="1"/>
  <c r="G62" i="15"/>
  <c r="H62" i="15"/>
  <c r="G63" i="15"/>
  <c r="H63" i="15" s="1"/>
  <c r="G64" i="15"/>
  <c r="H64" i="15"/>
  <c r="G65" i="15"/>
  <c r="H65" i="15"/>
  <c r="G66" i="15"/>
  <c r="H66" i="15" s="1"/>
  <c r="G67" i="15"/>
  <c r="H67" i="15"/>
  <c r="G68" i="15"/>
  <c r="H68" i="15" s="1"/>
  <c r="G69" i="15"/>
  <c r="H69" i="15" s="1"/>
  <c r="G70" i="15"/>
  <c r="H70" i="15" s="1"/>
  <c r="G71" i="15"/>
  <c r="H71" i="15"/>
  <c r="G72" i="15"/>
  <c r="H72" i="15" s="1"/>
  <c r="G73" i="15"/>
  <c r="H73" i="15"/>
  <c r="G74" i="15"/>
  <c r="H74" i="15" s="1"/>
  <c r="G76" i="15"/>
  <c r="H76" i="15" s="1"/>
  <c r="G77" i="15"/>
  <c r="H77" i="15" s="1"/>
  <c r="G78" i="15"/>
  <c r="H78" i="15" s="1"/>
  <c r="G79" i="15"/>
  <c r="H79" i="15" s="1"/>
  <c r="G80" i="15"/>
  <c r="H80" i="15" s="1"/>
  <c r="G81" i="15"/>
  <c r="H81" i="15"/>
  <c r="G82" i="15"/>
  <c r="H82" i="15" s="1"/>
  <c r="G83" i="15"/>
  <c r="H83" i="15"/>
  <c r="G85" i="15"/>
  <c r="H85" i="15" s="1"/>
  <c r="G86" i="15"/>
  <c r="H86" i="15" s="1"/>
  <c r="G87" i="15"/>
  <c r="H87" i="15" s="1"/>
  <c r="G88" i="15"/>
  <c r="H88" i="15" s="1"/>
  <c r="G89" i="15"/>
  <c r="H89" i="15" s="1"/>
  <c r="G90" i="15"/>
  <c r="H90" i="15" s="1"/>
  <c r="G91" i="15"/>
  <c r="H91" i="15" s="1"/>
  <c r="G92" i="15"/>
  <c r="H92" i="15" s="1"/>
  <c r="G93" i="15"/>
  <c r="H93" i="15"/>
  <c r="G94" i="15"/>
  <c r="H94" i="15" s="1"/>
  <c r="G95" i="15"/>
  <c r="H95" i="15" s="1"/>
  <c r="G96" i="15"/>
  <c r="H96" i="15"/>
  <c r="G98" i="15"/>
  <c r="H98" i="15"/>
  <c r="G99" i="15"/>
  <c r="H99" i="15" s="1"/>
  <c r="G100" i="15"/>
  <c r="H100" i="15"/>
  <c r="G101" i="15"/>
  <c r="H101" i="15"/>
  <c r="G102" i="15"/>
  <c r="H102" i="15" s="1"/>
  <c r="G103" i="15"/>
  <c r="H103" i="15" s="1"/>
  <c r="G104" i="15"/>
  <c r="H104" i="15"/>
  <c r="G105" i="15"/>
  <c r="H105" i="15" s="1"/>
  <c r="G106" i="15"/>
  <c r="H106" i="15"/>
  <c r="G107" i="15"/>
  <c r="H107" i="15" s="1"/>
  <c r="G108" i="15"/>
  <c r="H108" i="15" s="1"/>
  <c r="G109" i="15"/>
  <c r="H109" i="15" s="1"/>
  <c r="G111" i="15"/>
  <c r="H111" i="15"/>
  <c r="G112" i="15"/>
  <c r="H112" i="15" s="1"/>
  <c r="G113" i="15"/>
  <c r="H113" i="15"/>
  <c r="G114" i="15"/>
  <c r="H114" i="15" s="1"/>
  <c r="G115" i="15"/>
  <c r="H115" i="15" s="1"/>
  <c r="G116" i="15"/>
  <c r="H116" i="15" s="1"/>
  <c r="G117" i="15"/>
  <c r="H117" i="15" s="1"/>
  <c r="G118" i="15"/>
  <c r="H118" i="15" s="1"/>
  <c r="G120" i="15"/>
  <c r="H120" i="15" s="1"/>
  <c r="G121" i="15"/>
  <c r="H121" i="15" s="1"/>
  <c r="G122" i="15"/>
  <c r="H122" i="15" s="1"/>
  <c r="G123" i="15"/>
  <c r="H123" i="15" s="1"/>
  <c r="G124" i="15"/>
  <c r="H124" i="15"/>
  <c r="G125" i="15"/>
  <c r="H125" i="15" s="1"/>
  <c r="G126" i="15"/>
  <c r="H126" i="15" s="1"/>
  <c r="G127" i="15"/>
  <c r="H127" i="15" s="1"/>
  <c r="G128" i="15"/>
  <c r="H128" i="15" s="1"/>
  <c r="G129" i="15"/>
  <c r="H129" i="15" s="1"/>
  <c r="G130" i="15"/>
  <c r="H130" i="15" s="1"/>
  <c r="G131" i="15"/>
  <c r="H131" i="15"/>
  <c r="G133" i="15"/>
  <c r="H133" i="15" s="1"/>
  <c r="G134" i="15"/>
  <c r="H134" i="15" s="1"/>
  <c r="G135" i="15"/>
  <c r="H135" i="15" s="1"/>
  <c r="G136" i="15"/>
  <c r="H136" i="15"/>
  <c r="G137" i="15"/>
  <c r="H137" i="15" s="1"/>
  <c r="G138" i="15"/>
  <c r="H138" i="15" s="1"/>
  <c r="G139" i="15"/>
  <c r="H139" i="15" s="1"/>
  <c r="G140" i="15"/>
  <c r="H140" i="15" s="1"/>
  <c r="G141" i="15"/>
  <c r="H141" i="15" s="1"/>
  <c r="G142" i="15"/>
  <c r="H142" i="15" s="1"/>
  <c r="G143" i="15"/>
  <c r="H143" i="15"/>
  <c r="G144" i="15"/>
  <c r="H144" i="15" s="1"/>
  <c r="G146" i="15"/>
  <c r="H146" i="15" s="1"/>
  <c r="G147" i="15"/>
  <c r="H147" i="15" s="1"/>
  <c r="G148" i="15"/>
  <c r="H148" i="15" s="1"/>
  <c r="G149" i="15"/>
  <c r="H149" i="15" s="1"/>
  <c r="G150" i="15"/>
  <c r="H150" i="15" s="1"/>
  <c r="G152" i="15"/>
  <c r="H152" i="15" s="1"/>
  <c r="G153" i="15"/>
  <c r="H153" i="15"/>
  <c r="G154" i="15"/>
  <c r="H154" i="15" s="1"/>
  <c r="G155" i="15"/>
  <c r="H155" i="15" s="1"/>
  <c r="G156" i="15"/>
  <c r="H156" i="15" s="1"/>
  <c r="G157" i="15"/>
  <c r="H157" i="15" s="1"/>
  <c r="G158" i="15"/>
  <c r="H158" i="15" s="1"/>
  <c r="G159" i="15"/>
  <c r="H159" i="15" s="1"/>
  <c r="G161" i="15"/>
  <c r="H161" i="15"/>
  <c r="G162" i="15"/>
  <c r="H162" i="15" s="1"/>
  <c r="G163" i="15"/>
  <c r="H163" i="15" s="1"/>
  <c r="G164" i="15"/>
  <c r="H164" i="15" s="1"/>
  <c r="G165" i="15"/>
  <c r="H165" i="15" s="1"/>
  <c r="G167" i="15"/>
  <c r="H167" i="15" s="1"/>
  <c r="G168" i="15"/>
  <c r="H168" i="15" s="1"/>
  <c r="G169" i="15"/>
  <c r="H169" i="15" s="1"/>
  <c r="G170" i="15"/>
  <c r="H170" i="15" s="1"/>
  <c r="G172" i="15"/>
  <c r="H172" i="15" s="1"/>
  <c r="G173" i="15"/>
  <c r="H173" i="15"/>
  <c r="G174" i="15"/>
  <c r="H174" i="15" s="1"/>
  <c r="G175" i="15"/>
  <c r="H175" i="15" s="1"/>
  <c r="G176" i="15"/>
  <c r="H176" i="15" s="1"/>
  <c r="G177" i="15"/>
  <c r="H177" i="15"/>
  <c r="G178" i="15"/>
  <c r="H178" i="15" s="1"/>
  <c r="G179" i="15"/>
  <c r="H179" i="15" s="1"/>
  <c r="G180" i="15"/>
  <c r="H180" i="15" s="1"/>
  <c r="G181" i="15"/>
  <c r="H181" i="15" s="1"/>
  <c r="G182" i="15"/>
  <c r="H182" i="15" s="1"/>
  <c r="G183" i="15"/>
  <c r="H183" i="15" s="1"/>
  <c r="G184" i="15"/>
  <c r="H184" i="15"/>
  <c r="G185" i="15"/>
  <c r="H185" i="15"/>
  <c r="G186" i="15"/>
  <c r="H186" i="15" s="1"/>
  <c r="G187" i="15"/>
  <c r="H187" i="15" s="1"/>
  <c r="G188" i="15"/>
  <c r="H188" i="15" s="1"/>
  <c r="G189" i="15"/>
  <c r="H189" i="15" s="1"/>
  <c r="G190" i="15"/>
  <c r="H190" i="15" s="1"/>
  <c r="G191" i="15"/>
  <c r="H191" i="15"/>
  <c r="G192" i="15"/>
  <c r="H192" i="15"/>
  <c r="G193" i="15"/>
  <c r="H193" i="15" s="1"/>
  <c r="G194" i="15"/>
  <c r="H194" i="15" s="1"/>
  <c r="G195" i="15"/>
  <c r="H195" i="15"/>
  <c r="G196" i="15"/>
  <c r="H196" i="15" s="1"/>
  <c r="G197" i="15"/>
  <c r="H197" i="15" s="1"/>
  <c r="G199" i="15"/>
  <c r="H199" i="15" s="1"/>
  <c r="G200" i="15"/>
  <c r="H200" i="15" s="1"/>
  <c r="G201" i="15"/>
  <c r="H201" i="15"/>
  <c r="G202" i="15"/>
  <c r="H202" i="15" s="1"/>
  <c r="G203" i="15"/>
  <c r="H203" i="15"/>
  <c r="G204" i="15"/>
  <c r="H204" i="15" s="1"/>
  <c r="G205" i="15"/>
  <c r="H205" i="15" s="1"/>
  <c r="G206" i="15"/>
  <c r="H206" i="15" s="1"/>
  <c r="G207" i="15"/>
  <c r="H207" i="15" s="1"/>
  <c r="G208" i="15"/>
  <c r="H208" i="15" s="1"/>
  <c r="G209" i="15"/>
  <c r="H209" i="15" s="1"/>
  <c r="G210" i="15"/>
  <c r="H210" i="15"/>
  <c r="G211" i="15"/>
  <c r="H211" i="15" s="1"/>
  <c r="G212" i="15"/>
  <c r="H212" i="15" s="1"/>
  <c r="G213" i="15"/>
  <c r="H213" i="15" s="1"/>
  <c r="G214" i="15"/>
  <c r="H214" i="15"/>
  <c r="G215" i="15"/>
  <c r="H215" i="15"/>
  <c r="G217" i="15"/>
  <c r="H217" i="15" s="1"/>
  <c r="G218" i="15"/>
  <c r="H218" i="15" s="1"/>
  <c r="G219" i="15"/>
  <c r="H219" i="15"/>
  <c r="G220" i="15"/>
  <c r="H220" i="15" s="1"/>
  <c r="G221" i="15"/>
  <c r="H221" i="15" s="1"/>
  <c r="G222" i="15"/>
  <c r="H222" i="15"/>
  <c r="G223" i="15"/>
  <c r="H223" i="15" s="1"/>
  <c r="G224" i="15"/>
  <c r="H224" i="15" s="1"/>
  <c r="G225" i="15"/>
  <c r="H225" i="15" s="1"/>
  <c r="G226" i="15"/>
  <c r="H226" i="15" s="1"/>
  <c r="G227" i="15"/>
  <c r="H227" i="15" s="1"/>
  <c r="G228" i="15"/>
  <c r="H228" i="15" s="1"/>
  <c r="G230" i="15"/>
  <c r="H230" i="15" s="1"/>
  <c r="G231" i="15"/>
  <c r="H231" i="15" s="1"/>
  <c r="G232" i="15"/>
  <c r="H232" i="15" s="1"/>
  <c r="G233" i="15"/>
  <c r="H233" i="15"/>
  <c r="G234" i="15"/>
  <c r="H234" i="15" s="1"/>
  <c r="G235" i="15"/>
  <c r="H235" i="15" s="1"/>
  <c r="G236" i="15"/>
  <c r="H236" i="15" s="1"/>
  <c r="G237" i="15"/>
  <c r="H237" i="15" s="1"/>
  <c r="G238" i="15"/>
  <c r="H238" i="15" s="1"/>
  <c r="G239" i="15"/>
  <c r="H239" i="15" s="1"/>
  <c r="G240" i="15"/>
  <c r="H240" i="15"/>
  <c r="G241" i="15"/>
  <c r="H241" i="15" s="1"/>
  <c r="G242" i="15"/>
  <c r="H242" i="15" s="1"/>
  <c r="G243" i="15"/>
  <c r="H243" i="15"/>
  <c r="G244" i="15"/>
  <c r="H244" i="15" s="1"/>
  <c r="G245" i="15"/>
  <c r="H245" i="15" s="1"/>
  <c r="G246" i="15"/>
  <c r="H246" i="15" s="1"/>
  <c r="G247" i="15"/>
  <c r="H247" i="15" s="1"/>
  <c r="G248" i="15"/>
  <c r="H248" i="15" s="1"/>
  <c r="G249" i="15"/>
  <c r="H249" i="15" s="1"/>
  <c r="G250" i="15"/>
  <c r="H250" i="15"/>
  <c r="G251" i="15"/>
  <c r="H251" i="15" s="1"/>
  <c r="G252" i="15"/>
  <c r="H252" i="15" s="1"/>
  <c r="G253" i="15"/>
  <c r="H253" i="15" s="1"/>
  <c r="G254" i="15"/>
  <c r="H254" i="15" s="1"/>
  <c r="G255" i="15"/>
  <c r="H255" i="15" s="1"/>
  <c r="G256" i="15"/>
  <c r="H256" i="15" s="1"/>
  <c r="G257" i="15"/>
  <c r="H257" i="15"/>
  <c r="G258" i="15"/>
  <c r="H258" i="15" s="1"/>
  <c r="G259" i="15"/>
  <c r="H259" i="15" s="1"/>
  <c r="G260" i="15"/>
  <c r="H260" i="15" s="1"/>
  <c r="G261" i="15"/>
  <c r="H261" i="15" s="1"/>
  <c r="G262" i="15"/>
  <c r="H262" i="15" s="1"/>
  <c r="G263" i="15"/>
  <c r="H263" i="15" s="1"/>
  <c r="G264" i="15"/>
  <c r="H264" i="15" s="1"/>
  <c r="G265" i="15"/>
  <c r="H265" i="15" s="1"/>
  <c r="G266" i="15"/>
  <c r="H266" i="15" s="1"/>
  <c r="G267" i="15"/>
  <c r="H267" i="15" s="1"/>
  <c r="G269" i="15"/>
  <c r="H269" i="15" s="1"/>
  <c r="G270" i="15"/>
  <c r="H270" i="15"/>
  <c r="G271" i="15"/>
  <c r="H271" i="15" s="1"/>
  <c r="G272" i="15"/>
  <c r="H272" i="15" s="1"/>
  <c r="G274" i="15"/>
  <c r="H274" i="15" s="1"/>
  <c r="G275" i="15"/>
  <c r="H275" i="15" s="1"/>
  <c r="G276" i="15"/>
  <c r="H276" i="15" s="1"/>
  <c r="G277" i="15"/>
  <c r="H277" i="15" s="1"/>
  <c r="G278" i="15"/>
  <c r="H278" i="15" s="1"/>
  <c r="G279" i="15"/>
  <c r="H279" i="15"/>
  <c r="G280" i="15"/>
  <c r="H280" i="15" s="1"/>
  <c r="G282" i="15"/>
  <c r="H282" i="15"/>
  <c r="G283" i="15"/>
  <c r="H283" i="15" s="1"/>
  <c r="G284" i="15"/>
  <c r="H284" i="15" s="1"/>
  <c r="G285" i="15"/>
  <c r="H285" i="15" s="1"/>
  <c r="G286" i="15"/>
  <c r="H286" i="15"/>
  <c r="G288" i="15"/>
  <c r="H288" i="15"/>
  <c r="G289" i="15"/>
  <c r="H289" i="15" s="1"/>
  <c r="G290" i="15"/>
  <c r="H290" i="15" s="1"/>
  <c r="G291" i="15"/>
  <c r="H291" i="15" s="1"/>
  <c r="G293" i="15"/>
  <c r="H293" i="15" s="1"/>
  <c r="G294" i="15"/>
  <c r="H294" i="15" s="1"/>
  <c r="G295" i="15"/>
  <c r="H295" i="15" s="1"/>
  <c r="G296" i="15"/>
  <c r="H296" i="15" s="1"/>
  <c r="G298" i="15"/>
  <c r="H298" i="15"/>
  <c r="G299" i="15"/>
  <c r="H299" i="15" s="1"/>
  <c r="G300" i="15"/>
  <c r="H300" i="15"/>
  <c r="G301" i="15"/>
  <c r="H301" i="15" s="1"/>
  <c r="G12" i="15"/>
  <c r="H12" i="15" s="1"/>
</calcChain>
</file>

<file path=xl/sharedStrings.xml><?xml version="1.0" encoding="utf-8"?>
<sst xmlns="http://schemas.openxmlformats.org/spreadsheetml/2006/main" count="582" uniqueCount="447">
  <si>
    <t xml:space="preserve">ATV Praha s.r.o. </t>
  </si>
  <si>
    <t xml:space="preserve">Sobotecká 2359/3, 101 00 Praha 10 - Vinohrady </t>
  </si>
  <si>
    <t xml:space="preserve">Tel.: 270 005 492, 602 374 230 </t>
  </si>
  <si>
    <t xml:space="preserve">IČ: 04023854, DIČ: CZ04023854 </t>
  </si>
  <si>
    <t>Rozměr tvarovky</t>
  </si>
  <si>
    <t>Kusů v krabici</t>
  </si>
  <si>
    <t>Kusů v sáčku</t>
  </si>
  <si>
    <t xml:space="preserve"> </t>
  </si>
  <si>
    <t xml:space="preserve">objednavky@atvpraha.cz, www.atvpraha.cz </t>
  </si>
  <si>
    <t>NETTO EUR</t>
  </si>
  <si>
    <t>Rabat :</t>
  </si>
  <si>
    <t>Stanoven indivuálně</t>
  </si>
  <si>
    <t>Číslo výrobku</t>
  </si>
  <si>
    <t>12 x 12</t>
  </si>
  <si>
    <t>230001212</t>
  </si>
  <si>
    <t>15 x 15</t>
  </si>
  <si>
    <t>230001515</t>
  </si>
  <si>
    <t>18 x 18</t>
  </si>
  <si>
    <t>230001818</t>
  </si>
  <si>
    <t>22 x 22</t>
  </si>
  <si>
    <t>230002222</t>
  </si>
  <si>
    <t>28 x 28</t>
  </si>
  <si>
    <t>230002828</t>
  </si>
  <si>
    <t>35 x 35</t>
  </si>
  <si>
    <t>230003535</t>
  </si>
  <si>
    <t>42 x 42</t>
  </si>
  <si>
    <t>230004242</t>
  </si>
  <si>
    <t>54 x 54</t>
  </si>
  <si>
    <t>230005454</t>
  </si>
  <si>
    <t>66,7 x 66,7</t>
  </si>
  <si>
    <t>230006666</t>
  </si>
  <si>
    <t>76,1 x 76,1</t>
  </si>
  <si>
    <t>88,9 x 88,9</t>
  </si>
  <si>
    <t>108 x 108</t>
  </si>
  <si>
    <t>230401515</t>
  </si>
  <si>
    <t>230401818</t>
  </si>
  <si>
    <t>230402222</t>
  </si>
  <si>
    <t>230402828</t>
  </si>
  <si>
    <t>230403535</t>
  </si>
  <si>
    <t>230404242</t>
  </si>
  <si>
    <t>230405454</t>
  </si>
  <si>
    <t>230406666</t>
  </si>
  <si>
    <t>230407676</t>
  </si>
  <si>
    <t>230408888</t>
  </si>
  <si>
    <t>2304108108</t>
  </si>
  <si>
    <t>15 x 3/4"</t>
  </si>
  <si>
    <t>2307015034</t>
  </si>
  <si>
    <t>18 x 3/4"</t>
  </si>
  <si>
    <t>2307018034</t>
  </si>
  <si>
    <t>22 x 1"</t>
  </si>
  <si>
    <t>2307022100</t>
  </si>
  <si>
    <t>28 x 1 1/4"</t>
  </si>
  <si>
    <t>2307028114</t>
  </si>
  <si>
    <t>35 x 1 1/2"</t>
  </si>
  <si>
    <t>2307035112</t>
  </si>
  <si>
    <t>12 x 3/8"</t>
  </si>
  <si>
    <t>2301012038</t>
  </si>
  <si>
    <t>12 x 1/2"</t>
  </si>
  <si>
    <t>2301012012</t>
  </si>
  <si>
    <t>15 x 3/8"</t>
  </si>
  <si>
    <t>2301015038</t>
  </si>
  <si>
    <t>15 x 1/2"</t>
  </si>
  <si>
    <t>2301015012</t>
  </si>
  <si>
    <t>18 x 1/2"</t>
  </si>
  <si>
    <t>2301018012</t>
  </si>
  <si>
    <t>2301018034</t>
  </si>
  <si>
    <t>22 x 1/2"</t>
  </si>
  <si>
    <t>2301022012</t>
  </si>
  <si>
    <t>22 x 3/4"</t>
  </si>
  <si>
    <t>2301022034</t>
  </si>
  <si>
    <t>2301022100</t>
  </si>
  <si>
    <t>28 x 3/4"</t>
  </si>
  <si>
    <t>2301028034</t>
  </si>
  <si>
    <t>28 x 1"</t>
  </si>
  <si>
    <t>2301028100</t>
  </si>
  <si>
    <t>35 x 1"</t>
  </si>
  <si>
    <t>2301035100</t>
  </si>
  <si>
    <t>35 x 1 1/4"</t>
  </si>
  <si>
    <t>2301035114</t>
  </si>
  <si>
    <t>42 x 1 1/2"</t>
  </si>
  <si>
    <t>2301042112</t>
  </si>
  <si>
    <t>54 x 2"</t>
  </si>
  <si>
    <t>2301054200</t>
  </si>
  <si>
    <t>66,7 x 2 1/2"</t>
  </si>
  <si>
    <t>2301066212</t>
  </si>
  <si>
    <t>76,1 x 2 1/2"</t>
  </si>
  <si>
    <t>2301076212</t>
  </si>
  <si>
    <t>88,9 x 3"</t>
  </si>
  <si>
    <t>2301088300</t>
  </si>
  <si>
    <t>2302012038</t>
  </si>
  <si>
    <t>2302015012</t>
  </si>
  <si>
    <t>2302018012</t>
  </si>
  <si>
    <t>2302018034</t>
  </si>
  <si>
    <t>2302022012</t>
  </si>
  <si>
    <t>2302022034</t>
  </si>
  <si>
    <t>2302022100</t>
  </si>
  <si>
    <t>2302028034</t>
  </si>
  <si>
    <t>2302028100</t>
  </si>
  <si>
    <t>2302035100</t>
  </si>
  <si>
    <t>2302035114</t>
  </si>
  <si>
    <t>2302042112</t>
  </si>
  <si>
    <t>2302054200</t>
  </si>
  <si>
    <t>12</t>
  </si>
  <si>
    <t>2341012</t>
  </si>
  <si>
    <t>15</t>
  </si>
  <si>
    <t>2341015</t>
  </si>
  <si>
    <t>18</t>
  </si>
  <si>
    <t>2341018</t>
  </si>
  <si>
    <t>22</t>
  </si>
  <si>
    <t>2341022</t>
  </si>
  <si>
    <t>28</t>
  </si>
  <si>
    <t>2341028</t>
  </si>
  <si>
    <t>35</t>
  </si>
  <si>
    <t>2341035</t>
  </si>
  <si>
    <t>42</t>
  </si>
  <si>
    <t>2341042</t>
  </si>
  <si>
    <t>54</t>
  </si>
  <si>
    <t>2341054</t>
  </si>
  <si>
    <t>232001212</t>
  </si>
  <si>
    <t>232051515</t>
  </si>
  <si>
    <t>232051818</t>
  </si>
  <si>
    <t>232052222</t>
  </si>
  <si>
    <t>232052828</t>
  </si>
  <si>
    <t>232003535</t>
  </si>
  <si>
    <t>232004242</t>
  </si>
  <si>
    <t>232005454</t>
  </si>
  <si>
    <t>232006666</t>
  </si>
  <si>
    <t>232007676</t>
  </si>
  <si>
    <t>232008888</t>
  </si>
  <si>
    <t>2320108108</t>
  </si>
  <si>
    <t>232101212</t>
  </si>
  <si>
    <t>232151515</t>
  </si>
  <si>
    <t>232151818</t>
  </si>
  <si>
    <t>232152222</t>
  </si>
  <si>
    <t>232152828</t>
  </si>
  <si>
    <t>232103535</t>
  </si>
  <si>
    <t>232104242</t>
  </si>
  <si>
    <t>232105454</t>
  </si>
  <si>
    <t>232106666</t>
  </si>
  <si>
    <t>232107676</t>
  </si>
  <si>
    <t>232108888</t>
  </si>
  <si>
    <t>2321108108</t>
  </si>
  <si>
    <t>233501212</t>
  </si>
  <si>
    <t>233501515</t>
  </si>
  <si>
    <t>233501818</t>
  </si>
  <si>
    <t>233502222</t>
  </si>
  <si>
    <t>233502828</t>
  </si>
  <si>
    <t>233503535</t>
  </si>
  <si>
    <t>233504242</t>
  </si>
  <si>
    <t>233505454</t>
  </si>
  <si>
    <t>232301212</t>
  </si>
  <si>
    <t>232301515</t>
  </si>
  <si>
    <t>232301818</t>
  </si>
  <si>
    <t>232302222</t>
  </si>
  <si>
    <t>232302828</t>
  </si>
  <si>
    <t>232303535</t>
  </si>
  <si>
    <t>232304242</t>
  </si>
  <si>
    <t>232305454</t>
  </si>
  <si>
    <t>232306666</t>
  </si>
  <si>
    <t>232307676</t>
  </si>
  <si>
    <t>232308888</t>
  </si>
  <si>
    <t>2323108108</t>
  </si>
  <si>
    <t>232401212</t>
  </si>
  <si>
    <t>232401515</t>
  </si>
  <si>
    <t>232401818</t>
  </si>
  <si>
    <t>232402222</t>
  </si>
  <si>
    <t>232402828</t>
  </si>
  <si>
    <t>232403535</t>
  </si>
  <si>
    <t>232404242</t>
  </si>
  <si>
    <t>232405454</t>
  </si>
  <si>
    <t>232406666</t>
  </si>
  <si>
    <t>232407676</t>
  </si>
  <si>
    <t>232408888</t>
  </si>
  <si>
    <t>2324108108</t>
  </si>
  <si>
    <t>233601212</t>
  </si>
  <si>
    <t>233601515</t>
  </si>
  <si>
    <t>233601818</t>
  </si>
  <si>
    <t>233602222</t>
  </si>
  <si>
    <t>233602828</t>
  </si>
  <si>
    <t>2325012038</t>
  </si>
  <si>
    <t>2325015012</t>
  </si>
  <si>
    <t>2325018012</t>
  </si>
  <si>
    <t>2325022034</t>
  </si>
  <si>
    <t>2325028100</t>
  </si>
  <si>
    <t>2325035114</t>
  </si>
  <si>
    <t>2325042112</t>
  </si>
  <si>
    <t>2325054200</t>
  </si>
  <si>
    <t>2326015012</t>
  </si>
  <si>
    <t>2326018012</t>
  </si>
  <si>
    <t>2326022034</t>
  </si>
  <si>
    <t>2326028100</t>
  </si>
  <si>
    <t>2326035114</t>
  </si>
  <si>
    <t>22 x 15</t>
  </si>
  <si>
    <t>230302215</t>
  </si>
  <si>
    <t>28 x 15</t>
  </si>
  <si>
    <t>230302815</t>
  </si>
  <si>
    <t>28 x 22</t>
  </si>
  <si>
    <t>230302822</t>
  </si>
  <si>
    <t>35 x 28</t>
  </si>
  <si>
    <t>230303528</t>
  </si>
  <si>
    <t>234301815</t>
  </si>
  <si>
    <t>234302215</t>
  </si>
  <si>
    <t>234302218</t>
  </si>
  <si>
    <t>234302815</t>
  </si>
  <si>
    <t>234302818</t>
  </si>
  <si>
    <t>234302822</t>
  </si>
  <si>
    <t>234303522</t>
  </si>
  <si>
    <t>234303528</t>
  </si>
  <si>
    <t>234304222</t>
  </si>
  <si>
    <t>234304228</t>
  </si>
  <si>
    <t>234304235</t>
  </si>
  <si>
    <t>234305422</t>
  </si>
  <si>
    <t>234305428</t>
  </si>
  <si>
    <t>234305435</t>
  </si>
  <si>
    <t>234305442</t>
  </si>
  <si>
    <t>234306642</t>
  </si>
  <si>
    <t>234306654</t>
  </si>
  <si>
    <t>234307642</t>
  </si>
  <si>
    <t>234307654</t>
  </si>
  <si>
    <t>234307666</t>
  </si>
  <si>
    <t>234308854</t>
  </si>
  <si>
    <t>234308876</t>
  </si>
  <si>
    <t>234310866</t>
  </si>
  <si>
    <t>234310876</t>
  </si>
  <si>
    <t>234310888</t>
  </si>
  <si>
    <t>12 x 3/8" x 12</t>
  </si>
  <si>
    <t>23120123812</t>
  </si>
  <si>
    <t>15 x 1/2" x 15</t>
  </si>
  <si>
    <t>23120151215</t>
  </si>
  <si>
    <t>18 x 1/2" x 18</t>
  </si>
  <si>
    <t>23120181218</t>
  </si>
  <si>
    <t>22 x 1/2" x 22</t>
  </si>
  <si>
    <t>23120221222</t>
  </si>
  <si>
    <t>22 x 3/4" x 22</t>
  </si>
  <si>
    <t>23120223422</t>
  </si>
  <si>
    <t>28 x 1/2" x 28</t>
  </si>
  <si>
    <t>23120281228</t>
  </si>
  <si>
    <t>28 x 3/4" x 28</t>
  </si>
  <si>
    <t>23120283428</t>
  </si>
  <si>
    <t>35 x 1/2" x 35</t>
  </si>
  <si>
    <t>23120351235</t>
  </si>
  <si>
    <t>35 x 3/4" x 35</t>
  </si>
  <si>
    <t>23120353435</t>
  </si>
  <si>
    <t>42 x 1/2" x 42</t>
  </si>
  <si>
    <t>23120421242</t>
  </si>
  <si>
    <t>42 x 3/4" x 42</t>
  </si>
  <si>
    <t>23120423442</t>
  </si>
  <si>
    <t>54 x 1/2" x 54</t>
  </si>
  <si>
    <t>23120541254</t>
  </si>
  <si>
    <t>54 x 3/4" x 54</t>
  </si>
  <si>
    <t>23120543454</t>
  </si>
  <si>
    <t>66,7 x 3/4" x 66,7</t>
  </si>
  <si>
    <t>23120663466</t>
  </si>
  <si>
    <t>76,1 x 3/4" x 76,1</t>
  </si>
  <si>
    <t>23120763476</t>
  </si>
  <si>
    <t>88,9 x 3/4" x 88,9</t>
  </si>
  <si>
    <t>23120883488</t>
  </si>
  <si>
    <t>108 x 3/4" x 108</t>
  </si>
  <si>
    <t>231210834108</t>
  </si>
  <si>
    <t>12 x 12 x 12</t>
  </si>
  <si>
    <t>23100121212</t>
  </si>
  <si>
    <t>15 x 15 x 15</t>
  </si>
  <si>
    <t>23100151515</t>
  </si>
  <si>
    <t>18 x 18 x 18</t>
  </si>
  <si>
    <t>23100181818</t>
  </si>
  <si>
    <t>22 x 22 x 22</t>
  </si>
  <si>
    <t>23100222222</t>
  </si>
  <si>
    <t>28 x 28 x 28</t>
  </si>
  <si>
    <t>23100282828</t>
  </si>
  <si>
    <t>35 x 35 x 35</t>
  </si>
  <si>
    <t>23100353535</t>
  </si>
  <si>
    <t>42 x 42 x 42</t>
  </si>
  <si>
    <t>23100424242</t>
  </si>
  <si>
    <t>54 x 54 x 54</t>
  </si>
  <si>
    <t>23100545454</t>
  </si>
  <si>
    <t>66,7 x 66,7 x 66,7</t>
  </si>
  <si>
    <t>23100666666</t>
  </si>
  <si>
    <t>76,1 x 76,1 x 76,1</t>
  </si>
  <si>
    <t>23100767676</t>
  </si>
  <si>
    <t>88,9 x 88,9 x 88,9</t>
  </si>
  <si>
    <t>23100888888</t>
  </si>
  <si>
    <t>108 x 108 x 108</t>
  </si>
  <si>
    <t>2310108108108</t>
  </si>
  <si>
    <t>15 x 12 x 15</t>
  </si>
  <si>
    <t>15 x 18 x 15</t>
  </si>
  <si>
    <t>23110151815</t>
  </si>
  <si>
    <t>15 x 22 x 15</t>
  </si>
  <si>
    <t>23110152215</t>
  </si>
  <si>
    <t>18 x 15 x 18</t>
  </si>
  <si>
    <t>23110181518</t>
  </si>
  <si>
    <t>18 x 22 x 18</t>
  </si>
  <si>
    <t>23110182218</t>
  </si>
  <si>
    <t>22 x 15 x 22</t>
  </si>
  <si>
    <t>23110221522</t>
  </si>
  <si>
    <t>22 x 18 x 22</t>
  </si>
  <si>
    <t>23110221822</t>
  </si>
  <si>
    <t>22 x 28 x 22</t>
  </si>
  <si>
    <t>23110222822</t>
  </si>
  <si>
    <t>28 x 15 x 28</t>
  </si>
  <si>
    <t>23110281528</t>
  </si>
  <si>
    <t>28 x 18 x 28</t>
  </si>
  <si>
    <t>23110281828</t>
  </si>
  <si>
    <t>28 x 22 x 28</t>
  </si>
  <si>
    <t>23110282228</t>
  </si>
  <si>
    <t>35 x 15 x 35</t>
  </si>
  <si>
    <t>23110351535</t>
  </si>
  <si>
    <t>35 x 18 x 35</t>
  </si>
  <si>
    <t>23110351835</t>
  </si>
  <si>
    <t>35 x 22 x 35</t>
  </si>
  <si>
    <t>23110352235</t>
  </si>
  <si>
    <t>35 x 28 x 35</t>
  </si>
  <si>
    <t>23110352835</t>
  </si>
  <si>
    <t>42 x 22 x 42</t>
  </si>
  <si>
    <t>23110422242</t>
  </si>
  <si>
    <t>42 x 28 x 42</t>
  </si>
  <si>
    <t>23110422842</t>
  </si>
  <si>
    <t>42 x 35 x 42</t>
  </si>
  <si>
    <t>23110423542</t>
  </si>
  <si>
    <t>54 x 22 x 54</t>
  </si>
  <si>
    <t>23110542254</t>
  </si>
  <si>
    <t>54 x 28 x 54</t>
  </si>
  <si>
    <t>23110542854</t>
  </si>
  <si>
    <t>54 x 35 x 54</t>
  </si>
  <si>
    <t>23110543554</t>
  </si>
  <si>
    <t>54 x 42 x 54</t>
  </si>
  <si>
    <t>23110544254</t>
  </si>
  <si>
    <t>66,7 x 28 x 66,7</t>
  </si>
  <si>
    <t>23110662866</t>
  </si>
  <si>
    <t>66,7 x 35 x 66,7</t>
  </si>
  <si>
    <t>23110663566</t>
  </si>
  <si>
    <t>66,7 x 42 x 66,7</t>
  </si>
  <si>
    <t>23110664266</t>
  </si>
  <si>
    <t>66,7 x 54 x 66,7</t>
  </si>
  <si>
    <t>23110665466</t>
  </si>
  <si>
    <t>76,1 x 22 x 76,1</t>
  </si>
  <si>
    <t>23110762276</t>
  </si>
  <si>
    <t>76,1 x 28 x 76,1</t>
  </si>
  <si>
    <t>23110762876</t>
  </si>
  <si>
    <t>76,1 x 35 x 76,1</t>
  </si>
  <si>
    <t>23110763576</t>
  </si>
  <si>
    <t>76,1 x 42 x 76,1</t>
  </si>
  <si>
    <t>23110764276</t>
  </si>
  <si>
    <t>76,1 x 54 x 76,1</t>
  </si>
  <si>
    <t>23110765476</t>
  </si>
  <si>
    <t>76,1 x 66,7 x 76,1</t>
  </si>
  <si>
    <t>23110766676</t>
  </si>
  <si>
    <t>88,9 x 54 x 88,9</t>
  </si>
  <si>
    <t>23110885488</t>
  </si>
  <si>
    <t>88,9 x 76,1 x 88,9</t>
  </si>
  <si>
    <t>23110887688</t>
  </si>
  <si>
    <t>108 x 54 x 108</t>
  </si>
  <si>
    <t>231110854108</t>
  </si>
  <si>
    <t>108 x 66,7 x 108</t>
  </si>
  <si>
    <t>231110866108</t>
  </si>
  <si>
    <t>108 x 76,1 x 108</t>
  </si>
  <si>
    <t>231110876108</t>
  </si>
  <si>
    <t>108 x 88,9 x 108</t>
  </si>
  <si>
    <t>231110888108</t>
  </si>
  <si>
    <t>22 x 15 x 15</t>
  </si>
  <si>
    <t>23115221515</t>
  </si>
  <si>
    <t>22 x 22 x 15</t>
  </si>
  <si>
    <t>23115222215</t>
  </si>
  <si>
    <t>28 x 22 x 22</t>
  </si>
  <si>
    <t>23115282222</t>
  </si>
  <si>
    <t>28 x 28 x 22</t>
  </si>
  <si>
    <t>23115282822</t>
  </si>
  <si>
    <t>2308015012</t>
  </si>
  <si>
    <t>2308018012</t>
  </si>
  <si>
    <t>22 x 3/4""</t>
  </si>
  <si>
    <t>2308022034</t>
  </si>
  <si>
    <t>2308028100</t>
  </si>
  <si>
    <t>2308035114</t>
  </si>
  <si>
    <t>2308042112</t>
  </si>
  <si>
    <t>2308054200</t>
  </si>
  <si>
    <t>2331012038</t>
  </si>
  <si>
    <t>2331015038</t>
  </si>
  <si>
    <t>2331015012</t>
  </si>
  <si>
    <t>2331018012</t>
  </si>
  <si>
    <t>2331022034</t>
  </si>
  <si>
    <t>2345015012</t>
  </si>
  <si>
    <t>2345018012</t>
  </si>
  <si>
    <t>2345022034</t>
  </si>
  <si>
    <t>2346015012</t>
  </si>
  <si>
    <t>2346018012</t>
  </si>
  <si>
    <t>2346022012</t>
  </si>
  <si>
    <t>2346022034</t>
  </si>
  <si>
    <t>2340076</t>
  </si>
  <si>
    <t>2340088</t>
  </si>
  <si>
    <t>2340108</t>
  </si>
  <si>
    <t>15 x 12</t>
  </si>
  <si>
    <t>18 x 15</t>
  </si>
  <si>
    <t>22 x 18</t>
  </si>
  <si>
    <t>28 x 18</t>
  </si>
  <si>
    <t>35 x 22</t>
  </si>
  <si>
    <t>42 x 22</t>
  </si>
  <si>
    <t>42 x 28</t>
  </si>
  <si>
    <t>42 x 35</t>
  </si>
  <si>
    <t>54 x 22</t>
  </si>
  <si>
    <t>54 x 28</t>
  </si>
  <si>
    <t>54 x 35</t>
  </si>
  <si>
    <t>54 x 42</t>
  </si>
  <si>
    <t>66,7 x 42</t>
  </si>
  <si>
    <t>66,7 x 54</t>
  </si>
  <si>
    <t>76,1 x 42</t>
  </si>
  <si>
    <t>76,1 x 54</t>
  </si>
  <si>
    <t>76,1 x 66,7</t>
  </si>
  <si>
    <t>88,9 x 54</t>
  </si>
  <si>
    <t>88,9 x 76,1</t>
  </si>
  <si>
    <t>108 x 66,7</t>
  </si>
  <si>
    <t>108 x 76,1</t>
  </si>
  <si>
    <t>108 x 88,9</t>
  </si>
  <si>
    <t>Obrázek tvarovky   pojmenování tvarovky</t>
  </si>
  <si>
    <t>(23400)                  Příruba PN16</t>
  </si>
  <si>
    <t xml:space="preserve">(23460)                    Přechod  přímý  i   </t>
  </si>
  <si>
    <t>(23450)                         Přechod  přímý  a</t>
  </si>
  <si>
    <t>(23310)                     Přechod  90° a</t>
  </si>
  <si>
    <t>(23080)                   Spojka UTV GG</t>
  </si>
  <si>
    <t>(23115)                                   T-kus redukovaný</t>
  </si>
  <si>
    <t>(23110)                                     T-kus redukovaný</t>
  </si>
  <si>
    <t xml:space="preserve">(23100)                              T-kus </t>
  </si>
  <si>
    <t>(23120)                                  T-kus vnitřní závit</t>
  </si>
  <si>
    <t>(23360)                        Přechodový oblouk</t>
  </si>
  <si>
    <t>(23350)                    Oblouk 90°</t>
  </si>
  <si>
    <t>(23410)                           Zátka</t>
  </si>
  <si>
    <t>(23020)                       Přímý adapter vnitřní  závit</t>
  </si>
  <si>
    <t xml:space="preserve"> (23010)              Přechodová spojka přímá vnější závit       </t>
  </si>
  <si>
    <t xml:space="preserve"> (23070)          Přechodová spojka přímá vnitřní  závit         </t>
  </si>
  <si>
    <t xml:space="preserve">(23040)                 Nátrubek  přesuvný  </t>
  </si>
  <si>
    <t>(23230)                          oblouk 45° vnitřní/vnitřní</t>
  </si>
  <si>
    <t>(23240)                     oblouk 45° vnější/vnitřní</t>
  </si>
  <si>
    <t>(23430)                          Přímá redukce</t>
  </si>
  <si>
    <t>(23030)                          Redukovaná spojka</t>
  </si>
  <si>
    <t>E195 (1.0034)</t>
  </si>
  <si>
    <t>Velkoobchodní ceník tvarovek z mědi a jejích slitin</t>
  </si>
  <si>
    <t xml:space="preserve"> GUTPRESS</t>
  </si>
  <si>
    <t>Rabat %</t>
  </si>
  <si>
    <t>Kurz EUR/CZK</t>
  </si>
  <si>
    <t>uhlíková ocel</t>
  </si>
  <si>
    <t>BRUTTO EUR</t>
  </si>
  <si>
    <t>NETTO CZK</t>
  </si>
  <si>
    <t xml:space="preserve">(23000)                   Nátrubek                     </t>
  </si>
  <si>
    <t>(23210)                       oblouk 90° vnější/vnitřní</t>
  </si>
  <si>
    <t>(23200)                          oblouk 90° vnitřní/vnitřní</t>
  </si>
  <si>
    <t>(23250)                                oblouk 90° vnější í závit</t>
  </si>
  <si>
    <t>(23260)                         oblouk 90° vnitřní závit</t>
  </si>
  <si>
    <t>K uvedeným cenám je účtováno DPH.</t>
  </si>
  <si>
    <t>Platnost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</si>
</sst>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\ [$€-1]"/>
  </numFmts>
  <fonts count="18">
    <font>
      <sz val="11"/>
      <color theme="1"/>
      <name val="Calibri"/>
      <charset val="134"/>
      <scheme val="minor"/>
    </font>
    <font>
      <b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b/>
      <u/>
      <sz val="9"/>
      <color rgb="FFFF0000"/>
      <name val="Calibri"/>
      <family val="2"/>
      <charset val="238"/>
      <scheme val="minor"/>
    </font>
    <font>
      <b/>
      <u/>
      <sz val="11"/>
      <color rgb="FF0070C0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u/>
      <sz val="10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3" fontId="3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5" fillId="0" borderId="0"/>
  </cellStyleXfs>
  <cellXfs count="44">
    <xf numFmtId="0" fontId="0" fillId="0" borderId="0" xfId="0">
      <alignment vertical="center"/>
    </xf>
    <xf numFmtId="0" fontId="2" fillId="0" borderId="0" xfId="0" applyFont="1">
      <alignment vertical="center"/>
    </xf>
    <xf numFmtId="1" fontId="4" fillId="0" borderId="0" xfId="0" applyNumberFormat="1" applyFont="1" applyAlignment="1">
      <alignment horizontal="center" vertical="center"/>
    </xf>
    <xf numFmtId="0" fontId="1" fillId="0" borderId="0" xfId="0" applyFont="1">
      <alignment vertical="center"/>
    </xf>
    <xf numFmtId="0" fontId="6" fillId="0" borderId="0" xfId="0" applyFont="1">
      <alignment vertical="center"/>
    </xf>
    <xf numFmtId="1" fontId="5" fillId="0" borderId="0" xfId="0" applyNumberFormat="1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" fontId="4" fillId="0" borderId="0" xfId="0" applyNumberFormat="1" applyFont="1">
      <alignment vertical="center"/>
    </xf>
    <xf numFmtId="164" fontId="5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5" fillId="0" borderId="0" xfId="0" applyFont="1">
      <alignment vertical="center"/>
    </xf>
    <xf numFmtId="43" fontId="5" fillId="0" borderId="0" xfId="1" applyFont="1" applyFill="1" applyBorder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43" fontId="4" fillId="2" borderId="1" xfId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0" fillId="0" borderId="1" xfId="0" applyFont="1" applyBorder="1" applyAlignment="1">
      <alignment horizontal="center" vertical="center"/>
    </xf>
    <xf numFmtId="43" fontId="4" fillId="3" borderId="3" xfId="1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0" fillId="0" borderId="0" xfId="0" applyAlignment="1"/>
    <xf numFmtId="0" fontId="14" fillId="0" borderId="0" xfId="2" applyFont="1" applyAlignment="1">
      <alignment horizontal="left" vertical="center"/>
    </xf>
    <xf numFmtId="0" fontId="13" fillId="0" borderId="0" xfId="2" applyFont="1" applyBorder="1" applyAlignment="1">
      <alignment horizontal="center" vertical="center"/>
    </xf>
    <xf numFmtId="0" fontId="15" fillId="0" borderId="0" xfId="0" applyFont="1">
      <alignment vertical="center"/>
    </xf>
    <xf numFmtId="0" fontId="4" fillId="4" borderId="5" xfId="0" applyFont="1" applyFill="1" applyBorder="1" applyAlignment="1">
      <alignment horizontal="center" vertical="center"/>
    </xf>
    <xf numFmtId="43" fontId="4" fillId="4" borderId="5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43" fontId="4" fillId="4" borderId="4" xfId="1" applyFont="1" applyFill="1" applyBorder="1" applyAlignment="1">
      <alignment horizontal="center" vertical="center" wrapText="1"/>
    </xf>
    <xf numFmtId="2" fontId="10" fillId="4" borderId="1" xfId="0" applyNumberFormat="1" applyFont="1" applyFill="1" applyBorder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2" fontId="11" fillId="4" borderId="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7" fillId="0" borderId="0" xfId="2" applyFont="1" applyBorder="1" applyAlignment="1">
      <alignment horizontal="center" vertical="center"/>
    </xf>
  </cellXfs>
  <cellStyles count="4">
    <cellStyle name="Čárka" xfId="1" builtinId="3"/>
    <cellStyle name="Hypertextový odkaz" xfId="2" builtinId="8"/>
    <cellStyle name="Normální" xfId="0" builtinId="0"/>
    <cellStyle name="Standard 2" xfId="3" xr:uid="{D4B867ED-F101-4869-A009-DEF63CA3B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" Type="http://schemas.openxmlformats.org/officeDocument/2006/relationships/image" Target="../media/image3.jpeg"/><Relationship Id="rId21" Type="http://schemas.openxmlformats.org/officeDocument/2006/relationships/image" Target="../media/image21.png"/><Relationship Id="rId7" Type="http://schemas.openxmlformats.org/officeDocument/2006/relationships/image" Target="../media/image7.png"/><Relationship Id="rId12" Type="http://schemas.openxmlformats.org/officeDocument/2006/relationships/image" Target="../media/image12.jpe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2" Type="http://schemas.openxmlformats.org/officeDocument/2006/relationships/image" Target="../media/image2.jpeg"/><Relationship Id="rId16" Type="http://schemas.openxmlformats.org/officeDocument/2006/relationships/image" Target="../media/image16.png"/><Relationship Id="rId20" Type="http://schemas.openxmlformats.org/officeDocument/2006/relationships/image" Target="../media/image20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pn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png"/><Relationship Id="rId10" Type="http://schemas.openxmlformats.org/officeDocument/2006/relationships/image" Target="../media/image10.jpeg"/><Relationship Id="rId19" Type="http://schemas.openxmlformats.org/officeDocument/2006/relationships/image" Target="../media/image19.png"/><Relationship Id="rId4" Type="http://schemas.openxmlformats.org/officeDocument/2006/relationships/image" Target="../media/image4.pn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png"/><Relationship Id="rId27" Type="http://schemas.openxmlformats.org/officeDocument/2006/relationships/image" Target="../media/image2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156482</xdr:colOff>
      <xdr:row>12</xdr:row>
      <xdr:rowOff>24947</xdr:rowOff>
    </xdr:from>
    <xdr:to>
      <xdr:col>0</xdr:col>
      <xdr:colOff>1394732</xdr:colOff>
      <xdr:row>17</xdr:row>
      <xdr:rowOff>23153</xdr:rowOff>
    </xdr:to>
    <xdr:pic>
      <xdr:nvPicPr>
        <xdr:cNvPr id="4" name="Grafik 4">
          <a:extLst>
            <a:ext uri="{FF2B5EF4-FFF2-40B4-BE49-F238E27FC236}">
              <a16:creationId xmlns:a16="http://schemas.microsoft.com/office/drawing/2014/main" id="{BC592C6C-280C-467F-9071-71EC08E375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4767" t="13017" r="18394" b="13852"/>
        <a:stretch/>
      </xdr:blipFill>
      <xdr:spPr>
        <a:xfrm>
          <a:off x="156482" y="2834822"/>
          <a:ext cx="1238250" cy="903082"/>
        </a:xfrm>
        <a:prstGeom prst="rect">
          <a:avLst/>
        </a:prstGeom>
      </xdr:spPr>
    </xdr:pic>
    <xdr:clientData/>
  </xdr:twoCellAnchor>
  <xdr:twoCellAnchor editAs="oneCell">
    <xdr:from>
      <xdr:col>0</xdr:col>
      <xdr:colOff>20410</xdr:colOff>
      <xdr:row>24</xdr:row>
      <xdr:rowOff>238124</xdr:rowOff>
    </xdr:from>
    <xdr:to>
      <xdr:col>0</xdr:col>
      <xdr:colOff>1517196</xdr:colOff>
      <xdr:row>30</xdr:row>
      <xdr:rowOff>62875</xdr:rowOff>
    </xdr:to>
    <xdr:pic>
      <xdr:nvPicPr>
        <xdr:cNvPr id="5" name="Grafik 8">
          <a:extLst>
            <a:ext uri="{FF2B5EF4-FFF2-40B4-BE49-F238E27FC236}">
              <a16:creationId xmlns:a16="http://schemas.microsoft.com/office/drawing/2014/main" id="{0D5D2D7B-BDB3-4716-84D8-2C497D06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0" y="5305424"/>
          <a:ext cx="1496786" cy="967751"/>
        </a:xfrm>
        <a:prstGeom prst="rect">
          <a:avLst/>
        </a:prstGeom>
      </xdr:spPr>
    </xdr:pic>
    <xdr:clientData/>
  </xdr:twoCellAnchor>
  <xdr:twoCellAnchor editAs="oneCell">
    <xdr:from>
      <xdr:col>0</xdr:col>
      <xdr:colOff>102506</xdr:colOff>
      <xdr:row>36</xdr:row>
      <xdr:rowOff>115660</xdr:rowOff>
    </xdr:from>
    <xdr:to>
      <xdr:col>0</xdr:col>
      <xdr:colOff>1462767</xdr:colOff>
      <xdr:row>40</xdr:row>
      <xdr:rowOff>61233</xdr:rowOff>
    </xdr:to>
    <xdr:pic>
      <xdr:nvPicPr>
        <xdr:cNvPr id="6" name="Grafik 10">
          <a:extLst>
            <a:ext uri="{FF2B5EF4-FFF2-40B4-BE49-F238E27FC236}">
              <a16:creationId xmlns:a16="http://schemas.microsoft.com/office/drawing/2014/main" id="{05859A71-0B45-461C-AA62-124E402D4AF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939" b="13446"/>
        <a:stretch/>
      </xdr:blipFill>
      <xdr:spPr>
        <a:xfrm>
          <a:off x="102506" y="7716610"/>
          <a:ext cx="1360261" cy="669473"/>
        </a:xfrm>
        <a:prstGeom prst="rect">
          <a:avLst/>
        </a:prstGeom>
      </xdr:spPr>
    </xdr:pic>
    <xdr:clientData/>
  </xdr:twoCellAnchor>
  <xdr:twoCellAnchor editAs="oneCell">
    <xdr:from>
      <xdr:col>0</xdr:col>
      <xdr:colOff>6804</xdr:colOff>
      <xdr:row>43</xdr:row>
      <xdr:rowOff>20411</xdr:rowOff>
    </xdr:from>
    <xdr:to>
      <xdr:col>0</xdr:col>
      <xdr:colOff>1508761</xdr:colOff>
      <xdr:row>48</xdr:row>
      <xdr:rowOff>95252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80EC37B6-4C27-422F-A483-66A31269E6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804" y="9192986"/>
          <a:ext cx="1501957" cy="979715"/>
        </a:xfrm>
        <a:prstGeom prst="rect">
          <a:avLst/>
        </a:prstGeom>
      </xdr:spPr>
    </xdr:pic>
    <xdr:clientData/>
  </xdr:twoCellAnchor>
  <xdr:twoCellAnchor editAs="oneCell">
    <xdr:from>
      <xdr:col>0</xdr:col>
      <xdr:colOff>27214</xdr:colOff>
      <xdr:row>62</xdr:row>
      <xdr:rowOff>6804</xdr:rowOff>
    </xdr:from>
    <xdr:to>
      <xdr:col>0</xdr:col>
      <xdr:colOff>1487753</xdr:colOff>
      <xdr:row>67</xdr:row>
      <xdr:rowOff>54429</xdr:rowOff>
    </xdr:to>
    <xdr:pic>
      <xdr:nvPicPr>
        <xdr:cNvPr id="8" name="Grafik 14">
          <a:extLst>
            <a:ext uri="{FF2B5EF4-FFF2-40B4-BE49-F238E27FC236}">
              <a16:creationId xmlns:a16="http://schemas.microsoft.com/office/drawing/2014/main" id="{A3408915-8695-450A-8162-6C6DEF540A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214" y="12922704"/>
          <a:ext cx="1460539" cy="952501"/>
        </a:xfrm>
        <a:prstGeom prst="rect">
          <a:avLst/>
        </a:prstGeom>
      </xdr:spPr>
    </xdr:pic>
    <xdr:clientData/>
  </xdr:twoCellAnchor>
  <xdr:twoCellAnchor editAs="oneCell">
    <xdr:from>
      <xdr:col>0</xdr:col>
      <xdr:colOff>20411</xdr:colOff>
      <xdr:row>76</xdr:row>
      <xdr:rowOff>13607</xdr:rowOff>
    </xdr:from>
    <xdr:to>
      <xdr:col>0</xdr:col>
      <xdr:colOff>1510393</xdr:colOff>
      <xdr:row>81</xdr:row>
      <xdr:rowOff>103590</xdr:rowOff>
    </xdr:to>
    <xdr:pic>
      <xdr:nvPicPr>
        <xdr:cNvPr id="9" name="Grafik 16">
          <a:extLst>
            <a:ext uri="{FF2B5EF4-FFF2-40B4-BE49-F238E27FC236}">
              <a16:creationId xmlns:a16="http://schemas.microsoft.com/office/drawing/2014/main" id="{B0EE9C86-8A46-4F2C-B9AE-5AAF73401C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11" y="15606032"/>
          <a:ext cx="1489982" cy="994859"/>
        </a:xfrm>
        <a:prstGeom prst="rect">
          <a:avLst/>
        </a:prstGeom>
      </xdr:spPr>
    </xdr:pic>
    <xdr:clientData/>
  </xdr:twoCellAnchor>
  <xdr:twoCellAnchor editAs="oneCell">
    <xdr:from>
      <xdr:col>0</xdr:col>
      <xdr:colOff>68035</xdr:colOff>
      <xdr:row>84</xdr:row>
      <xdr:rowOff>115661</xdr:rowOff>
    </xdr:from>
    <xdr:to>
      <xdr:col>0</xdr:col>
      <xdr:colOff>1371647</xdr:colOff>
      <xdr:row>91</xdr:row>
      <xdr:rowOff>115660</xdr:rowOff>
    </xdr:to>
    <xdr:pic>
      <xdr:nvPicPr>
        <xdr:cNvPr id="10" name="Obrázek 9">
          <a:extLst>
            <a:ext uri="{FF2B5EF4-FFF2-40B4-BE49-F238E27FC236}">
              <a16:creationId xmlns:a16="http://schemas.microsoft.com/office/drawing/2014/main" id="{47E19B8B-8D0B-4144-AE3F-9523EBA5158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l="17471" r="14943"/>
        <a:stretch/>
      </xdr:blipFill>
      <xdr:spPr>
        <a:xfrm>
          <a:off x="68035" y="17298761"/>
          <a:ext cx="1303612" cy="1266825"/>
        </a:xfrm>
        <a:prstGeom prst="rect">
          <a:avLst/>
        </a:prstGeom>
      </xdr:spPr>
    </xdr:pic>
    <xdr:clientData/>
  </xdr:twoCellAnchor>
  <xdr:twoCellAnchor editAs="oneCell">
    <xdr:from>
      <xdr:col>0</xdr:col>
      <xdr:colOff>102054</xdr:colOff>
      <xdr:row>97</xdr:row>
      <xdr:rowOff>163285</xdr:rowOff>
    </xdr:from>
    <xdr:to>
      <xdr:col>0</xdr:col>
      <xdr:colOff>1509192</xdr:colOff>
      <xdr:row>105</xdr:row>
      <xdr:rowOff>142876</xdr:rowOff>
    </xdr:to>
    <xdr:pic>
      <xdr:nvPicPr>
        <xdr:cNvPr id="11" name="图片 25" descr="D7429E53CDC4D0E1A56E91831CDFA281">
          <a:extLst>
            <a:ext uri="{FF2B5EF4-FFF2-40B4-BE49-F238E27FC236}">
              <a16:creationId xmlns:a16="http://schemas.microsoft.com/office/drawing/2014/main" id="{7A60E74B-63E4-427D-B299-543C8CB3914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14286" r="17972"/>
        <a:stretch/>
      </xdr:blipFill>
      <xdr:spPr>
        <a:xfrm>
          <a:off x="102054" y="20041960"/>
          <a:ext cx="1407138" cy="1427391"/>
        </a:xfrm>
        <a:prstGeom prst="rect">
          <a:avLst/>
        </a:prstGeom>
      </xdr:spPr>
    </xdr:pic>
    <xdr:clientData/>
  </xdr:twoCellAnchor>
  <xdr:twoCellAnchor editAs="oneCell">
    <xdr:from>
      <xdr:col>0</xdr:col>
      <xdr:colOff>204107</xdr:colOff>
      <xdr:row>110</xdr:row>
      <xdr:rowOff>74839</xdr:rowOff>
    </xdr:from>
    <xdr:to>
      <xdr:col>0</xdr:col>
      <xdr:colOff>1326696</xdr:colOff>
      <xdr:row>117</xdr:row>
      <xdr:rowOff>142875</xdr:rowOff>
    </xdr:to>
    <xdr:pic>
      <xdr:nvPicPr>
        <xdr:cNvPr id="12" name="图片 13" descr="IMG_3405 拷贝">
          <a:extLst>
            <a:ext uri="{FF2B5EF4-FFF2-40B4-BE49-F238E27FC236}">
              <a16:creationId xmlns:a16="http://schemas.microsoft.com/office/drawing/2014/main" id="{3FAE7715-2A5F-4C8F-87EF-3C39B2D754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/>
        <a:srcRect t="16505" b="7110"/>
        <a:stretch/>
      </xdr:blipFill>
      <xdr:spPr>
        <a:xfrm>
          <a:off x="204107" y="22449064"/>
          <a:ext cx="1122589" cy="1334860"/>
        </a:xfrm>
        <a:prstGeom prst="rect">
          <a:avLst/>
        </a:prstGeom>
      </xdr:spPr>
    </xdr:pic>
    <xdr:clientData/>
  </xdr:twoCellAnchor>
  <xdr:twoCellAnchor editAs="oneCell">
    <xdr:from>
      <xdr:col>0</xdr:col>
      <xdr:colOff>81641</xdr:colOff>
      <xdr:row>119</xdr:row>
      <xdr:rowOff>108856</xdr:rowOff>
    </xdr:from>
    <xdr:to>
      <xdr:col>0</xdr:col>
      <xdr:colOff>1523999</xdr:colOff>
      <xdr:row>129</xdr:row>
      <xdr:rowOff>171211</xdr:rowOff>
    </xdr:to>
    <xdr:pic>
      <xdr:nvPicPr>
        <xdr:cNvPr id="13" name="图片 12" descr="731AC6AA1346951E667BE4EEAAA63521">
          <a:extLst>
            <a:ext uri="{FF2B5EF4-FFF2-40B4-BE49-F238E27FC236}">
              <a16:creationId xmlns:a16="http://schemas.microsoft.com/office/drawing/2014/main" id="{C3A65E32-1B51-45B5-A1EC-353466EEE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flipH="1">
          <a:off x="81641" y="24254731"/>
          <a:ext cx="1442358" cy="1872105"/>
        </a:xfrm>
        <a:prstGeom prst="rect">
          <a:avLst/>
        </a:prstGeom>
      </xdr:spPr>
    </xdr:pic>
    <xdr:clientData/>
  </xdr:twoCellAnchor>
  <xdr:twoCellAnchor editAs="oneCell">
    <xdr:from>
      <xdr:col>0</xdr:col>
      <xdr:colOff>54425</xdr:colOff>
      <xdr:row>133</xdr:row>
      <xdr:rowOff>27215</xdr:rowOff>
    </xdr:from>
    <xdr:to>
      <xdr:col>0</xdr:col>
      <xdr:colOff>1457725</xdr:colOff>
      <xdr:row>143</xdr:row>
      <xdr:rowOff>122464</xdr:rowOff>
    </xdr:to>
    <xdr:pic>
      <xdr:nvPicPr>
        <xdr:cNvPr id="14" name="图片 26" descr="16521C89264ADB3F046D462DAFA4BBE2">
          <a:extLst>
            <a:ext uri="{FF2B5EF4-FFF2-40B4-BE49-F238E27FC236}">
              <a16:creationId xmlns:a16="http://schemas.microsoft.com/office/drawing/2014/main" id="{CCC4D048-2BB2-4D9C-B0F9-F70C5B3D5E8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/>
        <a:srcRect t="7454" b="4348"/>
        <a:stretch/>
      </xdr:blipFill>
      <xdr:spPr>
        <a:xfrm flipH="1">
          <a:off x="54425" y="26849615"/>
          <a:ext cx="1403300" cy="1904999"/>
        </a:xfrm>
        <a:prstGeom prst="rect">
          <a:avLst/>
        </a:prstGeom>
      </xdr:spPr>
    </xdr:pic>
    <xdr:clientData/>
  </xdr:twoCellAnchor>
  <xdr:twoCellAnchor editAs="oneCell">
    <xdr:from>
      <xdr:col>0</xdr:col>
      <xdr:colOff>40821</xdr:colOff>
      <xdr:row>145</xdr:row>
      <xdr:rowOff>81643</xdr:rowOff>
    </xdr:from>
    <xdr:to>
      <xdr:col>0</xdr:col>
      <xdr:colOff>1483178</xdr:colOff>
      <xdr:row>149</xdr:row>
      <xdr:rowOff>149677</xdr:rowOff>
    </xdr:to>
    <xdr:pic>
      <xdr:nvPicPr>
        <xdr:cNvPr id="15" name="Grafik 12">
          <a:extLst>
            <a:ext uri="{FF2B5EF4-FFF2-40B4-BE49-F238E27FC236}">
              <a16:creationId xmlns:a16="http://schemas.microsoft.com/office/drawing/2014/main" id="{69B5931F-98FB-4A39-915B-D7C871ADAA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2" cstate="print"/>
        <a:srcRect r="2267"/>
        <a:stretch/>
      </xdr:blipFill>
      <xdr:spPr>
        <a:xfrm>
          <a:off x="40821" y="29218618"/>
          <a:ext cx="1442357" cy="7919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47625</xdr:colOff>
      <xdr:row>151</xdr:row>
      <xdr:rowOff>68035</xdr:rowOff>
    </xdr:from>
    <xdr:to>
      <xdr:col>0</xdr:col>
      <xdr:colOff>1534105</xdr:colOff>
      <xdr:row>158</xdr:row>
      <xdr:rowOff>61229</xdr:rowOff>
    </xdr:to>
    <xdr:pic>
      <xdr:nvPicPr>
        <xdr:cNvPr id="16" name="Grafik 26">
          <a:extLst>
            <a:ext uri="{FF2B5EF4-FFF2-40B4-BE49-F238E27FC236}">
              <a16:creationId xmlns:a16="http://schemas.microsoft.com/office/drawing/2014/main" id="{BA3F5164-5C31-46D4-BEC2-9572B5E7A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30433735"/>
          <a:ext cx="1486480" cy="1260020"/>
        </a:xfrm>
        <a:prstGeom prst="rect">
          <a:avLst/>
        </a:prstGeom>
      </xdr:spPr>
    </xdr:pic>
    <xdr:clientData/>
  </xdr:twoCellAnchor>
  <xdr:twoCellAnchor editAs="oneCell">
    <xdr:from>
      <xdr:col>0</xdr:col>
      <xdr:colOff>122465</xdr:colOff>
      <xdr:row>160</xdr:row>
      <xdr:rowOff>34017</xdr:rowOff>
    </xdr:from>
    <xdr:to>
      <xdr:col>0</xdr:col>
      <xdr:colOff>1299482</xdr:colOff>
      <xdr:row>164</xdr:row>
      <xdr:rowOff>130458</xdr:rowOff>
    </xdr:to>
    <xdr:pic>
      <xdr:nvPicPr>
        <xdr:cNvPr id="17" name="Grafik 28">
          <a:extLst>
            <a:ext uri="{FF2B5EF4-FFF2-40B4-BE49-F238E27FC236}">
              <a16:creationId xmlns:a16="http://schemas.microsoft.com/office/drawing/2014/main" id="{5AFEA55E-F262-4B23-9F9F-4F62C12D4E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875" t="17073" r="10389" b="6707"/>
        <a:stretch/>
      </xdr:blipFill>
      <xdr:spPr>
        <a:xfrm>
          <a:off x="122465" y="32171367"/>
          <a:ext cx="1177017" cy="820341"/>
        </a:xfrm>
        <a:prstGeom prst="rect">
          <a:avLst/>
        </a:prstGeom>
      </xdr:spPr>
    </xdr:pic>
    <xdr:clientData/>
  </xdr:twoCellAnchor>
  <xdr:twoCellAnchor editAs="oneCell">
    <xdr:from>
      <xdr:col>0</xdr:col>
      <xdr:colOff>74840</xdr:colOff>
      <xdr:row>166</xdr:row>
      <xdr:rowOff>88447</xdr:rowOff>
    </xdr:from>
    <xdr:to>
      <xdr:col>0</xdr:col>
      <xdr:colOff>1367519</xdr:colOff>
      <xdr:row>169</xdr:row>
      <xdr:rowOff>129270</xdr:rowOff>
    </xdr:to>
    <xdr:pic>
      <xdr:nvPicPr>
        <xdr:cNvPr id="18" name="图片 16" descr="48224954A7540FC599AD54E0396A6477">
          <a:extLst>
            <a:ext uri="{FF2B5EF4-FFF2-40B4-BE49-F238E27FC236}">
              <a16:creationId xmlns:a16="http://schemas.microsoft.com/office/drawing/2014/main" id="{8B6D89A8-DFA8-437D-BA63-65D319AD3CE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/>
        <a:srcRect t="10696" b="22836"/>
        <a:stretch/>
      </xdr:blipFill>
      <xdr:spPr>
        <a:xfrm>
          <a:off x="74840" y="33454522"/>
          <a:ext cx="1292679" cy="583747"/>
        </a:xfrm>
        <a:prstGeom prst="rect">
          <a:avLst/>
        </a:prstGeom>
      </xdr:spPr>
    </xdr:pic>
    <xdr:clientData/>
  </xdr:twoCellAnchor>
  <xdr:twoCellAnchor editAs="oneCell">
    <xdr:from>
      <xdr:col>0</xdr:col>
      <xdr:colOff>176893</xdr:colOff>
      <xdr:row>172</xdr:row>
      <xdr:rowOff>61232</xdr:rowOff>
    </xdr:from>
    <xdr:to>
      <xdr:col>0</xdr:col>
      <xdr:colOff>1360714</xdr:colOff>
      <xdr:row>177</xdr:row>
      <xdr:rowOff>131110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C03E2E9D-7BA3-4548-A1E9-559170A88F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6"/>
        <a:srcRect l="10233" r="8838"/>
        <a:stretch/>
      </xdr:blipFill>
      <xdr:spPr>
        <a:xfrm>
          <a:off x="176893" y="34656032"/>
          <a:ext cx="1183821" cy="974752"/>
        </a:xfrm>
        <a:prstGeom prst="rect">
          <a:avLst/>
        </a:prstGeom>
      </xdr:spPr>
    </xdr:pic>
    <xdr:clientData/>
  </xdr:twoCellAnchor>
  <xdr:twoCellAnchor editAs="oneCell">
    <xdr:from>
      <xdr:col>0</xdr:col>
      <xdr:colOff>102054</xdr:colOff>
      <xdr:row>199</xdr:row>
      <xdr:rowOff>6804</xdr:rowOff>
    </xdr:from>
    <xdr:to>
      <xdr:col>0</xdr:col>
      <xdr:colOff>1319893</xdr:colOff>
      <xdr:row>205</xdr:row>
      <xdr:rowOff>142876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C1987D13-F1BD-42A9-8212-DAAEEF63024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7"/>
        <a:srcRect l="14757" r="20158"/>
        <a:stretch/>
      </xdr:blipFill>
      <xdr:spPr>
        <a:xfrm>
          <a:off x="102054" y="39630804"/>
          <a:ext cx="1217839" cy="1221922"/>
        </a:xfrm>
        <a:prstGeom prst="rect">
          <a:avLst/>
        </a:prstGeom>
      </xdr:spPr>
    </xdr:pic>
    <xdr:clientData/>
  </xdr:twoCellAnchor>
  <xdr:twoCellAnchor editAs="oneCell">
    <xdr:from>
      <xdr:col>0</xdr:col>
      <xdr:colOff>129268</xdr:colOff>
      <xdr:row>217</xdr:row>
      <xdr:rowOff>74838</xdr:rowOff>
    </xdr:from>
    <xdr:to>
      <xdr:col>0</xdr:col>
      <xdr:colOff>1387928</xdr:colOff>
      <xdr:row>226</xdr:row>
      <xdr:rowOff>129265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CF0F6C4C-61C5-45BF-B5D6-BB662E48A8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/>
        <a:srcRect l="15421" t="15887" r="-1869" b="5919"/>
        <a:stretch/>
      </xdr:blipFill>
      <xdr:spPr>
        <a:xfrm>
          <a:off x="129268" y="43099263"/>
          <a:ext cx="1258660" cy="1683203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136072</xdr:colOff>
      <xdr:row>230</xdr:row>
      <xdr:rowOff>6804</xdr:rowOff>
    </xdr:from>
    <xdr:to>
      <xdr:col>0</xdr:col>
      <xdr:colOff>1265465</xdr:colOff>
      <xdr:row>239</xdr:row>
      <xdr:rowOff>156484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B9F3CB7E-407A-4DDD-9BB9-DF9CD92B55F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9"/>
        <a:srcRect l="5912" t="4146" r="12315" b="11341"/>
        <a:stretch/>
      </xdr:blipFill>
      <xdr:spPr>
        <a:xfrm>
          <a:off x="136072" y="45526779"/>
          <a:ext cx="1129393" cy="1778454"/>
        </a:xfrm>
        <a:prstGeom prst="rect">
          <a:avLst/>
        </a:prstGeom>
      </xdr:spPr>
    </xdr:pic>
    <xdr:clientData/>
  </xdr:twoCellAnchor>
  <xdr:twoCellAnchor editAs="oneCell">
    <xdr:from>
      <xdr:col>0</xdr:col>
      <xdr:colOff>156483</xdr:colOff>
      <xdr:row>268</xdr:row>
      <xdr:rowOff>40824</xdr:rowOff>
    </xdr:from>
    <xdr:to>
      <xdr:col>0</xdr:col>
      <xdr:colOff>1204232</xdr:colOff>
      <xdr:row>271</xdr:row>
      <xdr:rowOff>171390</xdr:rowOff>
    </xdr:to>
    <xdr:pic>
      <xdr:nvPicPr>
        <xdr:cNvPr id="23" name="图片 21" descr="610BA2B3C22ED709F9B9424A82212496">
          <a:extLst>
            <a:ext uri="{FF2B5EF4-FFF2-40B4-BE49-F238E27FC236}">
              <a16:creationId xmlns:a16="http://schemas.microsoft.com/office/drawing/2014/main" id="{D0FD5FCE-CA43-4724-B0EE-AB25C3DE9D6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0"/>
        <a:srcRect l="9284" t="6930" r="13194" b="11291"/>
        <a:stretch/>
      </xdr:blipFill>
      <xdr:spPr>
        <a:xfrm rot="5400000">
          <a:off x="343612" y="52393595"/>
          <a:ext cx="673491" cy="1047749"/>
        </a:xfrm>
        <a:prstGeom prst="rect">
          <a:avLst/>
        </a:prstGeom>
      </xdr:spPr>
    </xdr:pic>
    <xdr:clientData/>
  </xdr:twoCellAnchor>
  <xdr:twoCellAnchor editAs="oneCell">
    <xdr:from>
      <xdr:col>0</xdr:col>
      <xdr:colOff>163286</xdr:colOff>
      <xdr:row>274</xdr:row>
      <xdr:rowOff>102053</xdr:rowOff>
    </xdr:from>
    <xdr:to>
      <xdr:col>0</xdr:col>
      <xdr:colOff>1367518</xdr:colOff>
      <xdr:row>278</xdr:row>
      <xdr:rowOff>129267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A94BD56F-629C-4920-9617-8F687527E0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1"/>
        <a:srcRect l="7107" t="10845" r="9025" b="10282"/>
        <a:stretch/>
      </xdr:blipFill>
      <xdr:spPr>
        <a:xfrm>
          <a:off x="163286" y="53870678"/>
          <a:ext cx="1204232" cy="751114"/>
        </a:xfrm>
        <a:prstGeom prst="rect">
          <a:avLst/>
        </a:prstGeom>
      </xdr:spPr>
    </xdr:pic>
    <xdr:clientData/>
  </xdr:twoCellAnchor>
  <xdr:twoCellAnchor editAs="oneCell">
    <xdr:from>
      <xdr:col>0</xdr:col>
      <xdr:colOff>170088</xdr:colOff>
      <xdr:row>281</xdr:row>
      <xdr:rowOff>34019</xdr:rowOff>
    </xdr:from>
    <xdr:to>
      <xdr:col>0</xdr:col>
      <xdr:colOff>1142999</xdr:colOff>
      <xdr:row>285</xdr:row>
      <xdr:rowOff>163493</xdr:rowOff>
    </xdr:to>
    <xdr:pic>
      <xdr:nvPicPr>
        <xdr:cNvPr id="25" name="Obrázek 24">
          <a:extLst>
            <a:ext uri="{FF2B5EF4-FFF2-40B4-BE49-F238E27FC236}">
              <a16:creationId xmlns:a16="http://schemas.microsoft.com/office/drawing/2014/main" id="{38C1EAE1-9B40-4988-8045-656A32BAC1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2"/>
        <a:srcRect l="15180" t="10887" r="22517" b="18548"/>
        <a:stretch/>
      </xdr:blipFill>
      <xdr:spPr>
        <a:xfrm>
          <a:off x="170088" y="55212344"/>
          <a:ext cx="972911" cy="853374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283</xdr:row>
      <xdr:rowOff>47625</xdr:rowOff>
    </xdr:from>
    <xdr:to>
      <xdr:col>1</xdr:col>
      <xdr:colOff>9525</xdr:colOff>
      <xdr:row>287</xdr:row>
      <xdr:rowOff>9527</xdr:rowOff>
    </xdr:to>
    <xdr:pic>
      <xdr:nvPicPr>
        <xdr:cNvPr id="26" name="Picture 188" descr="knie budr">
          <a:extLst>
            <a:ext uri="{FF2B5EF4-FFF2-40B4-BE49-F238E27FC236}">
              <a16:creationId xmlns:a16="http://schemas.microsoft.com/office/drawing/2014/main" id="{F66C206F-C985-4D3D-A82C-0BB6D7EACB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/>
        <a:srcRect/>
        <a:stretch>
          <a:fillRect/>
        </a:stretch>
      </xdr:blipFill>
      <xdr:spPr>
        <a:xfrm>
          <a:off x="1552575" y="55587900"/>
          <a:ext cx="9525" cy="82867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122464</xdr:colOff>
      <xdr:row>287</xdr:row>
      <xdr:rowOff>13606</xdr:rowOff>
    </xdr:from>
    <xdr:to>
      <xdr:col>0</xdr:col>
      <xdr:colOff>1245054</xdr:colOff>
      <xdr:row>291</xdr:row>
      <xdr:rowOff>484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F0469985-52ED-41C5-AA4F-53201E7E6B4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/>
        <a:srcRect l="9801" t="9920" r="10161" b="15080"/>
        <a:stretch/>
      </xdr:blipFill>
      <xdr:spPr>
        <a:xfrm>
          <a:off x="122464" y="56420656"/>
          <a:ext cx="1122590" cy="710778"/>
        </a:xfrm>
        <a:prstGeom prst="rect">
          <a:avLst/>
        </a:prstGeom>
      </xdr:spPr>
    </xdr:pic>
    <xdr:clientData/>
  </xdr:twoCellAnchor>
  <xdr:twoCellAnchor editAs="oneCell">
    <xdr:from>
      <xdr:col>0</xdr:col>
      <xdr:colOff>129266</xdr:colOff>
      <xdr:row>292</xdr:row>
      <xdr:rowOff>34018</xdr:rowOff>
    </xdr:from>
    <xdr:to>
      <xdr:col>0</xdr:col>
      <xdr:colOff>1315049</xdr:colOff>
      <xdr:row>295</xdr:row>
      <xdr:rowOff>142874</xdr:rowOff>
    </xdr:to>
    <xdr:pic>
      <xdr:nvPicPr>
        <xdr:cNvPr id="28" name="Obrázek 27">
          <a:extLst>
            <a:ext uri="{FF2B5EF4-FFF2-40B4-BE49-F238E27FC236}">
              <a16:creationId xmlns:a16="http://schemas.microsoft.com/office/drawing/2014/main" id="{89268DC3-3F94-4EC9-A1F6-F205E0882AA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5"/>
        <a:srcRect l="9490" t="10301" r="12735" b="9442"/>
        <a:stretch/>
      </xdr:blipFill>
      <xdr:spPr>
        <a:xfrm>
          <a:off x="129266" y="57488818"/>
          <a:ext cx="1185783" cy="651780"/>
        </a:xfrm>
        <a:prstGeom prst="rect">
          <a:avLst/>
        </a:prstGeom>
      </xdr:spPr>
    </xdr:pic>
    <xdr:clientData/>
  </xdr:twoCellAnchor>
  <xdr:twoCellAnchor editAs="oneCell">
    <xdr:from>
      <xdr:col>0</xdr:col>
      <xdr:colOff>136071</xdr:colOff>
      <xdr:row>297</xdr:row>
      <xdr:rowOff>54428</xdr:rowOff>
    </xdr:from>
    <xdr:to>
      <xdr:col>0</xdr:col>
      <xdr:colOff>1432494</xdr:colOff>
      <xdr:row>300</xdr:row>
      <xdr:rowOff>231320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50E46325-7598-4806-9ABF-26FCB4CC28F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6"/>
        <a:srcRect l="9463" t="4247" r="4260" b="4995"/>
        <a:stretch/>
      </xdr:blipFill>
      <xdr:spPr>
        <a:xfrm>
          <a:off x="136071" y="58556978"/>
          <a:ext cx="1296423" cy="919843"/>
        </a:xfrm>
        <a:prstGeom prst="rect">
          <a:avLst/>
        </a:prstGeom>
      </xdr:spPr>
    </xdr:pic>
    <xdr:clientData/>
  </xdr:twoCellAnchor>
  <xdr:twoCellAnchor editAs="oneCell">
    <xdr:from>
      <xdr:col>6</xdr:col>
      <xdr:colOff>7939</xdr:colOff>
      <xdr:row>1</xdr:row>
      <xdr:rowOff>115888</xdr:rowOff>
    </xdr:from>
    <xdr:to>
      <xdr:col>7</xdr:col>
      <xdr:colOff>695011</xdr:colOff>
      <xdr:row>4</xdr:row>
      <xdr:rowOff>184415</xdr:rowOff>
    </xdr:to>
    <xdr:pic>
      <xdr:nvPicPr>
        <xdr:cNvPr id="33" name="Obrázek 35">
          <a:extLst>
            <a:ext uri="{FF2B5EF4-FFF2-40B4-BE49-F238E27FC236}">
              <a16:creationId xmlns:a16="http://schemas.microsoft.com/office/drawing/2014/main" id="{8F91E381-8047-4BB0-A5DC-FFD37E728E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008814" y="314326"/>
          <a:ext cx="1480822" cy="663839"/>
        </a:xfrm>
        <a:prstGeom prst="rect">
          <a:avLst/>
        </a:prstGeom>
      </xdr:spPr>
    </xdr:pic>
    <xdr:clientData/>
  </xdr:twoCellAnchor>
  <xdr:twoCellAnchor editAs="oneCell">
    <xdr:from>
      <xdr:col>2</xdr:col>
      <xdr:colOff>1527175</xdr:colOff>
      <xdr:row>1</xdr:row>
      <xdr:rowOff>173038</xdr:rowOff>
    </xdr:from>
    <xdr:to>
      <xdr:col>5</xdr:col>
      <xdr:colOff>386508</xdr:colOff>
      <xdr:row>4</xdr:row>
      <xdr:rowOff>175386</xdr:rowOff>
    </xdr:to>
    <xdr:pic>
      <xdr:nvPicPr>
        <xdr:cNvPr id="35" name="Grafik 19">
          <a:extLst>
            <a:ext uri="{FF2B5EF4-FFF2-40B4-BE49-F238E27FC236}">
              <a16:creationId xmlns:a16="http://schemas.microsoft.com/office/drawing/2014/main" id="{54893D47-576E-4E86-BF04-7C1B9046EE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/>
        <a:srcRect/>
        <a:stretch>
          <a:fillRect/>
        </a:stretch>
      </xdr:blipFill>
      <xdr:spPr>
        <a:xfrm>
          <a:off x="4733925" y="371476"/>
          <a:ext cx="2066083" cy="59766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4969A-FCD2-4291-B6FC-BD519463A9B0}">
  <sheetPr>
    <pageSetUpPr fitToPage="1"/>
  </sheetPr>
  <dimension ref="A1:H302"/>
  <sheetViews>
    <sheetView tabSelected="1" zoomScale="120" zoomScaleNormal="120" workbookViewId="0">
      <pane ySplit="10" topLeftCell="A11" activePane="bottomLeft" state="frozen"/>
      <selection pane="bottomLeft" activeCell="I6" sqref="I6"/>
    </sheetView>
  </sheetViews>
  <sheetFormatPr defaultColWidth="11.28515625" defaultRowHeight="20.100000000000001" customHeight="1"/>
  <cols>
    <col min="1" max="1" width="23.28515625" style="1" customWidth="1"/>
    <col min="2" max="3" width="24.7109375" style="1" customWidth="1"/>
    <col min="4" max="4" width="12.5703125" style="1" customWidth="1"/>
    <col min="5" max="5" width="10.7109375" style="1" customWidth="1"/>
    <col min="6" max="6" width="10.7109375" style="12" customWidth="1"/>
    <col min="7" max="7" width="11.85546875" style="12" customWidth="1"/>
    <col min="8" max="8" width="10.7109375" style="35" customWidth="1"/>
    <col min="9" max="16384" width="11.28515625" style="1"/>
  </cols>
  <sheetData>
    <row r="1" spans="1:8" s="25" customFormat="1" ht="15.95" customHeight="1">
      <c r="A1" s="24"/>
      <c r="B1" s="40" t="s">
        <v>433</v>
      </c>
      <c r="C1" s="40"/>
      <c r="D1" s="38" t="s">
        <v>434</v>
      </c>
      <c r="E1" s="42" t="s">
        <v>437</v>
      </c>
      <c r="F1" s="38"/>
      <c r="G1" s="37" t="s">
        <v>432</v>
      </c>
      <c r="H1" s="38"/>
    </row>
    <row r="2" spans="1:8" ht="15.95" customHeight="1">
      <c r="B2" s="3" t="s">
        <v>0</v>
      </c>
      <c r="C2" s="3" t="s">
        <v>7</v>
      </c>
      <c r="D2" s="12"/>
      <c r="E2" s="2"/>
      <c r="F2" s="2"/>
      <c r="G2" s="2"/>
      <c r="H2" s="2"/>
    </row>
    <row r="3" spans="1:8" ht="15.95" customHeight="1">
      <c r="B3" s="4" t="s">
        <v>1</v>
      </c>
      <c r="C3" s="4"/>
      <c r="D3" s="2"/>
      <c r="E3" s="8"/>
      <c r="F3" s="9"/>
      <c r="G3" s="9"/>
    </row>
    <row r="4" spans="1:8" ht="15.95" customHeight="1">
      <c r="B4" s="4" t="s">
        <v>2</v>
      </c>
      <c r="C4" s="4"/>
      <c r="D4" s="5"/>
      <c r="E4" s="8"/>
      <c r="F4" s="9"/>
      <c r="G4" s="9"/>
    </row>
    <row r="5" spans="1:8" ht="15.95" customHeight="1">
      <c r="B5" s="4" t="s">
        <v>3</v>
      </c>
      <c r="C5" s="4"/>
      <c r="D5" s="5"/>
      <c r="E5" s="8"/>
      <c r="F5" s="9"/>
      <c r="G5" s="9"/>
    </row>
    <row r="6" spans="1:8" ht="15.95" customHeight="1">
      <c r="B6" s="4" t="s">
        <v>8</v>
      </c>
      <c r="C6" s="4"/>
      <c r="D6" s="6"/>
      <c r="E6" s="9"/>
      <c r="F6" s="43" t="s">
        <v>7</v>
      </c>
      <c r="G6" s="43" t="s">
        <v>7</v>
      </c>
      <c r="H6" s="43"/>
    </row>
    <row r="7" spans="1:8" s="28" customFormat="1" ht="15.95" customHeight="1" thickBot="1">
      <c r="A7" s="40" t="s">
        <v>445</v>
      </c>
      <c r="B7" s="40"/>
      <c r="C7" s="26"/>
      <c r="D7" s="27"/>
      <c r="E7" s="27"/>
      <c r="F7" s="27"/>
      <c r="G7" s="27"/>
      <c r="H7" s="27"/>
    </row>
    <row r="8" spans="1:8" s="25" customFormat="1" ht="28.5" customHeight="1" thickBot="1">
      <c r="A8" s="41" t="s">
        <v>446</v>
      </c>
      <c r="B8" s="41"/>
      <c r="C8" s="13"/>
      <c r="D8" s="13"/>
      <c r="E8" s="13"/>
      <c r="F8" s="29" t="s">
        <v>7</v>
      </c>
      <c r="G8" s="29" t="s">
        <v>435</v>
      </c>
      <c r="H8" s="30" t="s">
        <v>436</v>
      </c>
    </row>
    <row r="9" spans="1:8" s="25" customFormat="1" ht="15" customHeight="1" thickBot="1">
      <c r="A9" s="14" t="s">
        <v>10</v>
      </c>
      <c r="B9" s="15" t="s">
        <v>11</v>
      </c>
      <c r="C9" s="7"/>
      <c r="D9" s="31"/>
      <c r="E9" s="31"/>
      <c r="F9" s="32" t="s">
        <v>7</v>
      </c>
      <c r="G9" s="32">
        <v>10</v>
      </c>
      <c r="H9" s="32">
        <v>25</v>
      </c>
    </row>
    <row r="10" spans="1:8" ht="25.5">
      <c r="A10" s="23" t="s">
        <v>411</v>
      </c>
      <c r="B10" s="23" t="s">
        <v>4</v>
      </c>
      <c r="C10" s="23" t="s">
        <v>12</v>
      </c>
      <c r="D10" s="23" t="s">
        <v>6</v>
      </c>
      <c r="E10" s="23" t="s">
        <v>5</v>
      </c>
      <c r="F10" s="33" t="s">
        <v>438</v>
      </c>
      <c r="G10" s="33" t="s">
        <v>9</v>
      </c>
      <c r="H10" s="33" t="s">
        <v>439</v>
      </c>
    </row>
    <row r="11" spans="1:8" ht="25.5">
      <c r="A11" s="19" t="s">
        <v>440</v>
      </c>
      <c r="B11" s="16"/>
      <c r="C11" s="16"/>
      <c r="D11" s="11"/>
      <c r="E11" s="11"/>
      <c r="F11" s="11"/>
      <c r="G11" s="11"/>
      <c r="H11" s="36"/>
    </row>
    <row r="12" spans="1:8" ht="14.25">
      <c r="B12" s="22" t="s">
        <v>13</v>
      </c>
      <c r="C12" s="22" t="s">
        <v>14</v>
      </c>
      <c r="D12" s="22">
        <v>10</v>
      </c>
      <c r="E12" s="22">
        <v>180</v>
      </c>
      <c r="F12" s="34">
        <v>1.57</v>
      </c>
      <c r="G12" s="34">
        <f>SUM(F12*(100-$G$9)/100)</f>
        <v>1.413</v>
      </c>
      <c r="H12" s="39">
        <f>SUM(G12*$H$9)</f>
        <v>35.325000000000003</v>
      </c>
    </row>
    <row r="13" spans="1:8" ht="14.25">
      <c r="B13" s="22" t="s">
        <v>15</v>
      </c>
      <c r="C13" s="22" t="s">
        <v>16</v>
      </c>
      <c r="D13" s="22">
        <v>10</v>
      </c>
      <c r="E13" s="22">
        <v>150</v>
      </c>
      <c r="F13" s="34">
        <v>1.59</v>
      </c>
      <c r="G13" s="34">
        <f t="shared" ref="G13:G76" si="0">SUM(F13*(100-$G$9)/100)</f>
        <v>1.431</v>
      </c>
      <c r="H13" s="39">
        <f t="shared" ref="H13:H76" si="1">SUM(G13*$H$9)</f>
        <v>35.774999999999999</v>
      </c>
    </row>
    <row r="14" spans="1:8" ht="14.25">
      <c r="B14" s="22" t="s">
        <v>17</v>
      </c>
      <c r="C14" s="22" t="s">
        <v>18</v>
      </c>
      <c r="D14" s="22">
        <v>10</v>
      </c>
      <c r="E14" s="22">
        <v>120</v>
      </c>
      <c r="F14" s="34">
        <v>1.66</v>
      </c>
      <c r="G14" s="34">
        <f t="shared" si="0"/>
        <v>1.494</v>
      </c>
      <c r="H14" s="39">
        <f t="shared" si="1"/>
        <v>37.35</v>
      </c>
    </row>
    <row r="15" spans="1:8" ht="14.25">
      <c r="B15" s="22" t="s">
        <v>19</v>
      </c>
      <c r="C15" s="22" t="s">
        <v>20</v>
      </c>
      <c r="D15" s="22">
        <v>10</v>
      </c>
      <c r="E15" s="22">
        <v>80</v>
      </c>
      <c r="F15" s="34">
        <v>1.83</v>
      </c>
      <c r="G15" s="34">
        <f t="shared" si="0"/>
        <v>1.6470000000000002</v>
      </c>
      <c r="H15" s="39">
        <f t="shared" si="1"/>
        <v>41.175000000000004</v>
      </c>
    </row>
    <row r="16" spans="1:8" ht="14.25">
      <c r="B16" s="22" t="s">
        <v>21</v>
      </c>
      <c r="C16" s="22" t="s">
        <v>22</v>
      </c>
      <c r="D16" s="22">
        <v>10</v>
      </c>
      <c r="E16" s="22">
        <v>50</v>
      </c>
      <c r="F16" s="34">
        <v>2.4</v>
      </c>
      <c r="G16" s="34">
        <f t="shared" si="0"/>
        <v>2.16</v>
      </c>
      <c r="H16" s="39">
        <f t="shared" si="1"/>
        <v>54</v>
      </c>
    </row>
    <row r="17" spans="1:8" ht="14.25">
      <c r="B17" s="22" t="s">
        <v>23</v>
      </c>
      <c r="C17" s="22" t="s">
        <v>24</v>
      </c>
      <c r="D17" s="22">
        <v>4</v>
      </c>
      <c r="E17" s="22">
        <v>24</v>
      </c>
      <c r="F17" s="34">
        <v>3.78</v>
      </c>
      <c r="G17" s="34">
        <f t="shared" si="0"/>
        <v>3.4019999999999997</v>
      </c>
      <c r="H17" s="39">
        <f t="shared" si="1"/>
        <v>85.05</v>
      </c>
    </row>
    <row r="18" spans="1:8" ht="14.25">
      <c r="B18" s="22" t="s">
        <v>25</v>
      </c>
      <c r="C18" s="22" t="s">
        <v>26</v>
      </c>
      <c r="D18" s="22">
        <v>2</v>
      </c>
      <c r="E18" s="22">
        <v>20</v>
      </c>
      <c r="F18" s="34">
        <v>5.04</v>
      </c>
      <c r="G18" s="34">
        <f t="shared" si="0"/>
        <v>4.5360000000000005</v>
      </c>
      <c r="H18" s="39">
        <f t="shared" si="1"/>
        <v>113.4</v>
      </c>
    </row>
    <row r="19" spans="1:8" ht="14.25">
      <c r="B19" s="22" t="s">
        <v>27</v>
      </c>
      <c r="C19" s="22" t="s">
        <v>28</v>
      </c>
      <c r="D19" s="22">
        <v>2</v>
      </c>
      <c r="E19" s="22">
        <v>12</v>
      </c>
      <c r="F19" s="34">
        <v>6.04</v>
      </c>
      <c r="G19" s="34">
        <f t="shared" si="0"/>
        <v>5.4359999999999999</v>
      </c>
      <c r="H19" s="39">
        <f t="shared" si="1"/>
        <v>135.9</v>
      </c>
    </row>
    <row r="20" spans="1:8" ht="14.25">
      <c r="B20" s="22" t="s">
        <v>29</v>
      </c>
      <c r="C20" s="22" t="s">
        <v>30</v>
      </c>
      <c r="D20" s="22">
        <v>1</v>
      </c>
      <c r="E20" s="22">
        <v>3</v>
      </c>
      <c r="F20" s="34">
        <v>15.549999999999999</v>
      </c>
      <c r="G20" s="34">
        <f t="shared" si="0"/>
        <v>13.994999999999999</v>
      </c>
      <c r="H20" s="39">
        <f t="shared" si="1"/>
        <v>349.875</v>
      </c>
    </row>
    <row r="21" spans="1:8" ht="14.25">
      <c r="B21" s="22" t="s">
        <v>31</v>
      </c>
      <c r="C21" s="22">
        <v>230007676</v>
      </c>
      <c r="D21" s="22">
        <v>1</v>
      </c>
      <c r="E21" s="22">
        <v>3</v>
      </c>
      <c r="F21" s="34">
        <v>20.85</v>
      </c>
      <c r="G21" s="34">
        <f t="shared" si="0"/>
        <v>18.765000000000001</v>
      </c>
      <c r="H21" s="39">
        <f t="shared" si="1"/>
        <v>469.125</v>
      </c>
    </row>
    <row r="22" spans="1:8" ht="14.25">
      <c r="B22" s="22" t="s">
        <v>32</v>
      </c>
      <c r="C22" s="22">
        <v>230008888</v>
      </c>
      <c r="D22" s="22">
        <v>1</v>
      </c>
      <c r="E22" s="22">
        <v>2</v>
      </c>
      <c r="F22" s="34">
        <v>26.520000000000003</v>
      </c>
      <c r="G22" s="34">
        <f t="shared" si="0"/>
        <v>23.868000000000002</v>
      </c>
      <c r="H22" s="39">
        <f t="shared" si="1"/>
        <v>596.70000000000005</v>
      </c>
    </row>
    <row r="23" spans="1:8" ht="14.25">
      <c r="B23" s="22" t="s">
        <v>33</v>
      </c>
      <c r="C23" s="22">
        <v>2300108108</v>
      </c>
      <c r="D23" s="22">
        <v>1</v>
      </c>
      <c r="E23" s="22">
        <v>1</v>
      </c>
      <c r="F23" s="34">
        <v>35.46</v>
      </c>
      <c r="G23" s="34">
        <f t="shared" si="0"/>
        <v>31.914000000000001</v>
      </c>
      <c r="H23" s="39">
        <f t="shared" si="1"/>
        <v>797.85</v>
      </c>
    </row>
    <row r="24" spans="1:8" ht="25.5">
      <c r="A24" s="19" t="s">
        <v>427</v>
      </c>
      <c r="B24" s="16"/>
      <c r="C24" s="16"/>
      <c r="D24" s="11"/>
      <c r="E24" s="11"/>
      <c r="F24" s="11"/>
      <c r="G24" s="11"/>
      <c r="H24" s="36"/>
    </row>
    <row r="25" spans="1:8" ht="14.25">
      <c r="B25" s="22" t="s">
        <v>15</v>
      </c>
      <c r="C25" s="22" t="s">
        <v>34</v>
      </c>
      <c r="D25" s="22">
        <v>10</v>
      </c>
      <c r="E25" s="22">
        <v>100</v>
      </c>
      <c r="F25" s="34">
        <v>2.0999999999999996</v>
      </c>
      <c r="G25" s="34">
        <f t="shared" si="0"/>
        <v>1.8899999999999997</v>
      </c>
      <c r="H25" s="39">
        <f t="shared" si="1"/>
        <v>47.249999999999993</v>
      </c>
    </row>
    <row r="26" spans="1:8" ht="14.25">
      <c r="B26" s="22" t="s">
        <v>17</v>
      </c>
      <c r="C26" s="22" t="s">
        <v>35</v>
      </c>
      <c r="D26" s="22">
        <v>10</v>
      </c>
      <c r="E26" s="22">
        <v>60</v>
      </c>
      <c r="F26" s="34">
        <v>2.6199999999999997</v>
      </c>
      <c r="G26" s="34">
        <f t="shared" si="0"/>
        <v>2.3579999999999997</v>
      </c>
      <c r="H26" s="39">
        <f t="shared" si="1"/>
        <v>58.949999999999989</v>
      </c>
    </row>
    <row r="27" spans="1:8" ht="14.25">
      <c r="B27" s="22" t="s">
        <v>19</v>
      </c>
      <c r="C27" s="22" t="s">
        <v>36</v>
      </c>
      <c r="D27" s="22">
        <v>10</v>
      </c>
      <c r="E27" s="22">
        <v>50</v>
      </c>
      <c r="F27" s="34">
        <v>2.88</v>
      </c>
      <c r="G27" s="34">
        <f t="shared" si="0"/>
        <v>2.5920000000000001</v>
      </c>
      <c r="H27" s="39">
        <f t="shared" si="1"/>
        <v>64.8</v>
      </c>
    </row>
    <row r="28" spans="1:8" ht="14.25">
      <c r="B28" s="22" t="s">
        <v>21</v>
      </c>
      <c r="C28" s="22" t="s">
        <v>37</v>
      </c>
      <c r="D28" s="22">
        <v>10</v>
      </c>
      <c r="E28" s="22">
        <v>30</v>
      </c>
      <c r="F28" s="34">
        <v>3.6799999999999997</v>
      </c>
      <c r="G28" s="34">
        <f t="shared" si="0"/>
        <v>3.3119999999999998</v>
      </c>
      <c r="H28" s="39">
        <f t="shared" si="1"/>
        <v>82.8</v>
      </c>
    </row>
    <row r="29" spans="1:8" ht="14.25">
      <c r="B29" s="22" t="s">
        <v>23</v>
      </c>
      <c r="C29" s="22" t="s">
        <v>38</v>
      </c>
      <c r="D29" s="22">
        <v>10</v>
      </c>
      <c r="E29" s="22">
        <v>20</v>
      </c>
      <c r="F29" s="34">
        <v>5.46</v>
      </c>
      <c r="G29" s="34">
        <f t="shared" si="0"/>
        <v>4.9139999999999997</v>
      </c>
      <c r="H29" s="39">
        <f t="shared" si="1"/>
        <v>122.85</v>
      </c>
    </row>
    <row r="30" spans="1:8" ht="14.25">
      <c r="B30" s="22" t="s">
        <v>25</v>
      </c>
      <c r="C30" s="22" t="s">
        <v>39</v>
      </c>
      <c r="D30" s="22">
        <v>4</v>
      </c>
      <c r="E30" s="22">
        <v>12</v>
      </c>
      <c r="F30" s="34">
        <v>6.51</v>
      </c>
      <c r="G30" s="34">
        <f t="shared" si="0"/>
        <v>5.859</v>
      </c>
      <c r="H30" s="39">
        <f t="shared" si="1"/>
        <v>146.47499999999999</v>
      </c>
    </row>
    <row r="31" spans="1:8" ht="14.25">
      <c r="B31" s="22" t="s">
        <v>27</v>
      </c>
      <c r="C31" s="22" t="s">
        <v>40</v>
      </c>
      <c r="D31" s="22">
        <v>4</v>
      </c>
      <c r="E31" s="22">
        <v>8</v>
      </c>
      <c r="F31" s="34">
        <v>7.7299999999999995</v>
      </c>
      <c r="G31" s="34">
        <f t="shared" si="0"/>
        <v>6.956999999999999</v>
      </c>
      <c r="H31" s="39">
        <f t="shared" si="1"/>
        <v>173.92499999999998</v>
      </c>
    </row>
    <row r="32" spans="1:8" ht="14.25">
      <c r="B32" s="22" t="s">
        <v>29</v>
      </c>
      <c r="C32" s="22" t="s">
        <v>41</v>
      </c>
      <c r="D32" s="22">
        <v>1</v>
      </c>
      <c r="E32" s="22">
        <v>2</v>
      </c>
      <c r="F32" s="34">
        <v>18.760000000000002</v>
      </c>
      <c r="G32" s="34">
        <f t="shared" si="0"/>
        <v>16.884</v>
      </c>
      <c r="H32" s="39">
        <f t="shared" si="1"/>
        <v>422.1</v>
      </c>
    </row>
    <row r="33" spans="1:8" ht="14.25">
      <c r="B33" s="22" t="s">
        <v>31</v>
      </c>
      <c r="C33" s="22" t="s">
        <v>42</v>
      </c>
      <c r="D33" s="22">
        <v>1</v>
      </c>
      <c r="E33" s="22">
        <v>2</v>
      </c>
      <c r="F33" s="34">
        <v>29.87</v>
      </c>
      <c r="G33" s="34">
        <f t="shared" si="0"/>
        <v>26.883000000000003</v>
      </c>
      <c r="H33" s="39">
        <f t="shared" si="1"/>
        <v>672.07500000000005</v>
      </c>
    </row>
    <row r="34" spans="1:8" ht="14.25">
      <c r="B34" s="22" t="s">
        <v>32</v>
      </c>
      <c r="C34" s="22" t="s">
        <v>43</v>
      </c>
      <c r="D34" s="22">
        <v>1</v>
      </c>
      <c r="E34" s="22">
        <v>1</v>
      </c>
      <c r="F34" s="34">
        <v>38.64</v>
      </c>
      <c r="G34" s="34">
        <f t="shared" si="0"/>
        <v>34.775999999999996</v>
      </c>
      <c r="H34" s="39">
        <f t="shared" si="1"/>
        <v>869.39999999999986</v>
      </c>
    </row>
    <row r="35" spans="1:8" ht="14.25">
      <c r="B35" s="22" t="s">
        <v>33</v>
      </c>
      <c r="C35" s="22" t="s">
        <v>44</v>
      </c>
      <c r="D35" s="22">
        <v>1</v>
      </c>
      <c r="E35" s="22">
        <v>1</v>
      </c>
      <c r="F35" s="34">
        <v>41.519999999999996</v>
      </c>
      <c r="G35" s="34">
        <f t="shared" si="0"/>
        <v>37.367999999999995</v>
      </c>
      <c r="H35" s="39">
        <f t="shared" si="1"/>
        <v>934.19999999999982</v>
      </c>
    </row>
    <row r="36" spans="1:8" s="21" customFormat="1" ht="38.25">
      <c r="A36" s="19" t="s">
        <v>426</v>
      </c>
      <c r="B36" s="17"/>
      <c r="C36" s="17"/>
      <c r="D36" s="20"/>
      <c r="E36" s="20"/>
      <c r="F36" s="11"/>
      <c r="G36" s="11"/>
      <c r="H36" s="36"/>
    </row>
    <row r="37" spans="1:8" ht="14.25">
      <c r="B37" s="22" t="s">
        <v>45</v>
      </c>
      <c r="C37" s="22" t="s">
        <v>46</v>
      </c>
      <c r="D37" s="22">
        <v>10</v>
      </c>
      <c r="E37" s="22">
        <v>50</v>
      </c>
      <c r="F37" s="34">
        <v>8.1</v>
      </c>
      <c r="G37" s="34">
        <f t="shared" si="0"/>
        <v>7.29</v>
      </c>
      <c r="H37" s="39">
        <f t="shared" si="1"/>
        <v>182.25</v>
      </c>
    </row>
    <row r="38" spans="1:8" ht="14.25">
      <c r="B38" s="22" t="s">
        <v>47</v>
      </c>
      <c r="C38" s="22" t="s">
        <v>48</v>
      </c>
      <c r="D38" s="22">
        <v>10</v>
      </c>
      <c r="E38" s="22">
        <v>50</v>
      </c>
      <c r="F38" s="34">
        <v>8.2999999999999989</v>
      </c>
      <c r="G38" s="34">
        <f t="shared" si="0"/>
        <v>7.4699999999999989</v>
      </c>
      <c r="H38" s="39">
        <f t="shared" si="1"/>
        <v>186.74999999999997</v>
      </c>
    </row>
    <row r="39" spans="1:8" ht="14.25">
      <c r="B39" s="22" t="s">
        <v>49</v>
      </c>
      <c r="C39" s="22" t="s">
        <v>50</v>
      </c>
      <c r="D39" s="22">
        <v>10</v>
      </c>
      <c r="E39" s="22">
        <v>50</v>
      </c>
      <c r="F39" s="34">
        <v>9.9</v>
      </c>
      <c r="G39" s="34">
        <f t="shared" si="0"/>
        <v>8.91</v>
      </c>
      <c r="H39" s="39">
        <f t="shared" si="1"/>
        <v>222.75</v>
      </c>
    </row>
    <row r="40" spans="1:8" ht="14.25">
      <c r="B40" s="22" t="s">
        <v>51</v>
      </c>
      <c r="C40" s="22" t="s">
        <v>52</v>
      </c>
      <c r="D40" s="22">
        <v>4</v>
      </c>
      <c r="E40" s="22">
        <v>40</v>
      </c>
      <c r="F40" s="34">
        <v>12.85</v>
      </c>
      <c r="G40" s="34">
        <f t="shared" si="0"/>
        <v>11.565</v>
      </c>
      <c r="H40" s="39">
        <f t="shared" si="1"/>
        <v>289.125</v>
      </c>
    </row>
    <row r="41" spans="1:8" ht="14.25">
      <c r="B41" s="22" t="s">
        <v>53</v>
      </c>
      <c r="C41" s="22" t="s">
        <v>54</v>
      </c>
      <c r="D41" s="22">
        <v>4</v>
      </c>
      <c r="E41" s="22">
        <v>24</v>
      </c>
      <c r="F41" s="34">
        <v>18.190000000000001</v>
      </c>
      <c r="G41" s="34">
        <f t="shared" si="0"/>
        <v>16.371000000000002</v>
      </c>
      <c r="H41" s="39">
        <f t="shared" si="1"/>
        <v>409.27500000000003</v>
      </c>
    </row>
    <row r="42" spans="1:8" s="21" customFormat="1" ht="38.25">
      <c r="A42" s="19" t="s">
        <v>425</v>
      </c>
      <c r="B42" s="17"/>
      <c r="C42" s="17"/>
      <c r="D42" s="20"/>
      <c r="E42" s="20"/>
      <c r="F42" s="11"/>
      <c r="G42" s="11"/>
      <c r="H42" s="36"/>
    </row>
    <row r="43" spans="1:8" ht="14.25">
      <c r="B43" s="22" t="s">
        <v>55</v>
      </c>
      <c r="C43" s="22" t="s">
        <v>56</v>
      </c>
      <c r="D43" s="22">
        <v>10</v>
      </c>
      <c r="E43" s="22">
        <v>150</v>
      </c>
      <c r="F43" s="34">
        <v>5.83</v>
      </c>
      <c r="G43" s="34">
        <f t="shared" si="0"/>
        <v>5.2470000000000008</v>
      </c>
      <c r="H43" s="39">
        <f t="shared" si="1"/>
        <v>131.17500000000001</v>
      </c>
    </row>
    <row r="44" spans="1:8" ht="14.25">
      <c r="B44" s="22" t="s">
        <v>57</v>
      </c>
      <c r="C44" s="22" t="s">
        <v>58</v>
      </c>
      <c r="D44" s="22">
        <v>10</v>
      </c>
      <c r="E44" s="22">
        <v>150</v>
      </c>
      <c r="F44" s="34">
        <v>4.91</v>
      </c>
      <c r="G44" s="34">
        <f t="shared" si="0"/>
        <v>4.4190000000000005</v>
      </c>
      <c r="H44" s="39">
        <f t="shared" si="1"/>
        <v>110.47500000000001</v>
      </c>
    </row>
    <row r="45" spans="1:8" ht="14.25">
      <c r="B45" s="22" t="s">
        <v>59</v>
      </c>
      <c r="C45" s="22" t="s">
        <v>60</v>
      </c>
      <c r="D45" s="22">
        <v>10</v>
      </c>
      <c r="E45" s="22">
        <v>150</v>
      </c>
      <c r="F45" s="34">
        <v>4.67</v>
      </c>
      <c r="G45" s="34">
        <f t="shared" si="0"/>
        <v>4.2030000000000003</v>
      </c>
      <c r="H45" s="39">
        <f t="shared" si="1"/>
        <v>105.075</v>
      </c>
    </row>
    <row r="46" spans="1:8" ht="14.25">
      <c r="B46" s="22" t="s">
        <v>61</v>
      </c>
      <c r="C46" s="22" t="s">
        <v>62</v>
      </c>
      <c r="D46" s="22">
        <v>10</v>
      </c>
      <c r="E46" s="22">
        <v>150</v>
      </c>
      <c r="F46" s="34">
        <v>4.74</v>
      </c>
      <c r="G46" s="34">
        <f t="shared" si="0"/>
        <v>4.266</v>
      </c>
      <c r="H46" s="39">
        <f t="shared" si="1"/>
        <v>106.65</v>
      </c>
    </row>
    <row r="47" spans="1:8" ht="14.25">
      <c r="B47" s="22" t="s">
        <v>63</v>
      </c>
      <c r="C47" s="22" t="s">
        <v>64</v>
      </c>
      <c r="D47" s="22">
        <v>10</v>
      </c>
      <c r="E47" s="22">
        <v>120</v>
      </c>
      <c r="F47" s="34">
        <v>4.76</v>
      </c>
      <c r="G47" s="34">
        <f t="shared" si="0"/>
        <v>4.2839999999999998</v>
      </c>
      <c r="H47" s="39">
        <f t="shared" si="1"/>
        <v>107.1</v>
      </c>
    </row>
    <row r="48" spans="1:8" ht="14.25">
      <c r="B48" s="22" t="s">
        <v>47</v>
      </c>
      <c r="C48" s="22" t="s">
        <v>65</v>
      </c>
      <c r="D48" s="22">
        <v>10</v>
      </c>
      <c r="E48" s="22">
        <v>100</v>
      </c>
      <c r="F48" s="34">
        <v>5.4799999999999995</v>
      </c>
      <c r="G48" s="34">
        <f t="shared" si="0"/>
        <v>4.9319999999999995</v>
      </c>
      <c r="H48" s="39">
        <f t="shared" si="1"/>
        <v>123.29999999999998</v>
      </c>
    </row>
    <row r="49" spans="1:8" ht="14.25">
      <c r="B49" s="22" t="s">
        <v>66</v>
      </c>
      <c r="C49" s="22" t="s">
        <v>67</v>
      </c>
      <c r="D49" s="22">
        <v>10</v>
      </c>
      <c r="E49" s="22">
        <v>100</v>
      </c>
      <c r="F49" s="34">
        <v>5.63</v>
      </c>
      <c r="G49" s="34">
        <f t="shared" si="0"/>
        <v>5.0670000000000002</v>
      </c>
      <c r="H49" s="39">
        <f t="shared" si="1"/>
        <v>126.67500000000001</v>
      </c>
    </row>
    <row r="50" spans="1:8" ht="14.25">
      <c r="B50" s="22" t="s">
        <v>68</v>
      </c>
      <c r="C50" s="22" t="s">
        <v>69</v>
      </c>
      <c r="D50" s="22">
        <v>10</v>
      </c>
      <c r="E50" s="22">
        <v>80</v>
      </c>
      <c r="F50" s="34">
        <v>5.5</v>
      </c>
      <c r="G50" s="34">
        <f t="shared" si="0"/>
        <v>4.95</v>
      </c>
      <c r="H50" s="39">
        <f t="shared" si="1"/>
        <v>123.75</v>
      </c>
    </row>
    <row r="51" spans="1:8" ht="14.25">
      <c r="B51" s="22" t="s">
        <v>49</v>
      </c>
      <c r="C51" s="22" t="s">
        <v>70</v>
      </c>
      <c r="D51" s="22">
        <v>10</v>
      </c>
      <c r="E51" s="22">
        <v>50</v>
      </c>
      <c r="F51" s="34">
        <v>7.72</v>
      </c>
      <c r="G51" s="34">
        <f t="shared" si="0"/>
        <v>6.9479999999999995</v>
      </c>
      <c r="H51" s="39">
        <f t="shared" si="1"/>
        <v>173.7</v>
      </c>
    </row>
    <row r="52" spans="1:8" ht="14.25">
      <c r="B52" s="22" t="s">
        <v>71</v>
      </c>
      <c r="C52" s="22" t="s">
        <v>72</v>
      </c>
      <c r="D52" s="22">
        <v>10</v>
      </c>
      <c r="E52" s="22">
        <v>50</v>
      </c>
      <c r="F52" s="34">
        <v>8.84</v>
      </c>
      <c r="G52" s="34">
        <f t="shared" si="0"/>
        <v>7.9560000000000004</v>
      </c>
      <c r="H52" s="39">
        <f t="shared" si="1"/>
        <v>198.9</v>
      </c>
    </row>
    <row r="53" spans="1:8" ht="14.25">
      <c r="B53" s="22" t="s">
        <v>73</v>
      </c>
      <c r="C53" s="22" t="s">
        <v>74</v>
      </c>
      <c r="D53" s="22">
        <v>10</v>
      </c>
      <c r="E53" s="22">
        <v>50</v>
      </c>
      <c r="F53" s="34">
        <v>7.49</v>
      </c>
      <c r="G53" s="34">
        <f t="shared" si="0"/>
        <v>6.7410000000000005</v>
      </c>
      <c r="H53" s="39">
        <f t="shared" si="1"/>
        <v>168.52500000000001</v>
      </c>
    </row>
    <row r="54" spans="1:8" ht="14.25">
      <c r="B54" s="22" t="s">
        <v>75</v>
      </c>
      <c r="C54" s="22" t="s">
        <v>76</v>
      </c>
      <c r="D54" s="22">
        <v>4</v>
      </c>
      <c r="E54" s="22">
        <v>24</v>
      </c>
      <c r="F54" s="34">
        <v>10.7</v>
      </c>
      <c r="G54" s="34">
        <f t="shared" si="0"/>
        <v>9.629999999999999</v>
      </c>
      <c r="H54" s="39">
        <f t="shared" si="1"/>
        <v>240.74999999999997</v>
      </c>
    </row>
    <row r="55" spans="1:8" ht="14.25">
      <c r="B55" s="22" t="s">
        <v>77</v>
      </c>
      <c r="C55" s="22" t="s">
        <v>78</v>
      </c>
      <c r="D55" s="22">
        <v>4</v>
      </c>
      <c r="E55" s="22">
        <v>24</v>
      </c>
      <c r="F55" s="34">
        <v>10.52</v>
      </c>
      <c r="G55" s="34">
        <f t="shared" si="0"/>
        <v>9.468</v>
      </c>
      <c r="H55" s="39">
        <f t="shared" si="1"/>
        <v>236.7</v>
      </c>
    </row>
    <row r="56" spans="1:8" ht="14.25">
      <c r="B56" s="22" t="s">
        <v>79</v>
      </c>
      <c r="C56" s="22" t="s">
        <v>80</v>
      </c>
      <c r="D56" s="22">
        <v>4</v>
      </c>
      <c r="E56" s="22">
        <v>20</v>
      </c>
      <c r="F56" s="34">
        <v>11.61</v>
      </c>
      <c r="G56" s="34">
        <f t="shared" si="0"/>
        <v>10.448999999999998</v>
      </c>
      <c r="H56" s="39">
        <f t="shared" si="1"/>
        <v>261.22499999999997</v>
      </c>
    </row>
    <row r="57" spans="1:8" ht="14.25">
      <c r="B57" s="22" t="s">
        <v>81</v>
      </c>
      <c r="C57" s="22" t="s">
        <v>82</v>
      </c>
      <c r="D57" s="22">
        <v>2</v>
      </c>
      <c r="E57" s="22">
        <v>10</v>
      </c>
      <c r="F57" s="34">
        <v>19.34</v>
      </c>
      <c r="G57" s="34">
        <f t="shared" si="0"/>
        <v>17.405999999999999</v>
      </c>
      <c r="H57" s="39">
        <f t="shared" si="1"/>
        <v>435.15</v>
      </c>
    </row>
    <row r="58" spans="1:8" ht="14.25">
      <c r="B58" s="22" t="s">
        <v>83</v>
      </c>
      <c r="C58" s="22" t="s">
        <v>84</v>
      </c>
      <c r="D58" s="22">
        <v>1</v>
      </c>
      <c r="E58" s="22">
        <v>2</v>
      </c>
      <c r="F58" s="34">
        <v>68.990000000000009</v>
      </c>
      <c r="G58" s="34">
        <f t="shared" si="0"/>
        <v>62.091000000000001</v>
      </c>
      <c r="H58" s="39">
        <f t="shared" si="1"/>
        <v>1552.2750000000001</v>
      </c>
    </row>
    <row r="59" spans="1:8" ht="14.25">
      <c r="B59" s="22" t="s">
        <v>85</v>
      </c>
      <c r="C59" s="22" t="s">
        <v>86</v>
      </c>
      <c r="D59" s="22">
        <v>1</v>
      </c>
      <c r="E59" s="22">
        <v>1</v>
      </c>
      <c r="F59" s="34">
        <v>72.7</v>
      </c>
      <c r="G59" s="34">
        <f t="shared" si="0"/>
        <v>65.430000000000007</v>
      </c>
      <c r="H59" s="39">
        <f t="shared" si="1"/>
        <v>1635.7500000000002</v>
      </c>
    </row>
    <row r="60" spans="1:8" ht="14.25">
      <c r="B60" s="22" t="s">
        <v>87</v>
      </c>
      <c r="C60" s="22" t="s">
        <v>88</v>
      </c>
      <c r="D60" s="22">
        <v>1</v>
      </c>
      <c r="E60" s="22">
        <v>1</v>
      </c>
      <c r="F60" s="34">
        <v>115.54</v>
      </c>
      <c r="G60" s="34">
        <f t="shared" si="0"/>
        <v>103.986</v>
      </c>
      <c r="H60" s="39">
        <f t="shared" si="1"/>
        <v>2599.65</v>
      </c>
    </row>
    <row r="61" spans="1:8" ht="38.25">
      <c r="A61" s="19" t="s">
        <v>424</v>
      </c>
      <c r="B61" s="16"/>
      <c r="C61" s="16"/>
      <c r="D61" s="11"/>
      <c r="E61" s="11"/>
      <c r="F61" s="11"/>
      <c r="G61" s="11"/>
      <c r="H61" s="36"/>
    </row>
    <row r="62" spans="1:8" ht="14.25">
      <c r="B62" s="22" t="s">
        <v>55</v>
      </c>
      <c r="C62" s="22" t="s">
        <v>89</v>
      </c>
      <c r="D62" s="22">
        <v>10</v>
      </c>
      <c r="E62" s="22">
        <v>120</v>
      </c>
      <c r="F62" s="34">
        <v>4.68</v>
      </c>
      <c r="G62" s="34">
        <f t="shared" si="0"/>
        <v>4.2119999999999997</v>
      </c>
      <c r="H62" s="39">
        <f t="shared" si="1"/>
        <v>105.3</v>
      </c>
    </row>
    <row r="63" spans="1:8" ht="14.25">
      <c r="B63" s="22" t="s">
        <v>61</v>
      </c>
      <c r="C63" s="22" t="s">
        <v>90</v>
      </c>
      <c r="D63" s="22">
        <v>10</v>
      </c>
      <c r="E63" s="22">
        <v>120</v>
      </c>
      <c r="F63" s="34">
        <v>4.8</v>
      </c>
      <c r="G63" s="34">
        <f t="shared" si="0"/>
        <v>4.32</v>
      </c>
      <c r="H63" s="39">
        <f t="shared" si="1"/>
        <v>108</v>
      </c>
    </row>
    <row r="64" spans="1:8" ht="14.25">
      <c r="B64" s="22" t="s">
        <v>63</v>
      </c>
      <c r="C64" s="22" t="s">
        <v>91</v>
      </c>
      <c r="D64" s="22">
        <v>10</v>
      </c>
      <c r="E64" s="22">
        <v>100</v>
      </c>
      <c r="F64" s="34">
        <v>4.88</v>
      </c>
      <c r="G64" s="34">
        <f t="shared" si="0"/>
        <v>4.3919999999999995</v>
      </c>
      <c r="H64" s="39">
        <f t="shared" si="1"/>
        <v>109.79999999999998</v>
      </c>
    </row>
    <row r="65" spans="1:8" ht="14.25">
      <c r="B65" s="22" t="s">
        <v>47</v>
      </c>
      <c r="C65" s="22" t="s">
        <v>92</v>
      </c>
      <c r="D65" s="22">
        <v>10</v>
      </c>
      <c r="E65" s="22">
        <v>80</v>
      </c>
      <c r="F65" s="34">
        <v>5.89</v>
      </c>
      <c r="G65" s="34">
        <f t="shared" si="0"/>
        <v>5.3010000000000002</v>
      </c>
      <c r="H65" s="39">
        <f t="shared" si="1"/>
        <v>132.52500000000001</v>
      </c>
    </row>
    <row r="66" spans="1:8" ht="14.25">
      <c r="B66" s="22" t="s">
        <v>66</v>
      </c>
      <c r="C66" s="22" t="s">
        <v>93</v>
      </c>
      <c r="D66" s="22">
        <v>10</v>
      </c>
      <c r="E66" s="22">
        <v>100</v>
      </c>
      <c r="F66" s="34">
        <v>6.01</v>
      </c>
      <c r="G66" s="34">
        <f t="shared" si="0"/>
        <v>5.4089999999999998</v>
      </c>
      <c r="H66" s="39">
        <f t="shared" si="1"/>
        <v>135.22499999999999</v>
      </c>
    </row>
    <row r="67" spans="1:8" ht="14.25">
      <c r="B67" s="22" t="s">
        <v>68</v>
      </c>
      <c r="C67" s="22" t="s">
        <v>94</v>
      </c>
      <c r="D67" s="22">
        <v>10</v>
      </c>
      <c r="E67" s="22">
        <v>80</v>
      </c>
      <c r="F67" s="34">
        <v>5.93</v>
      </c>
      <c r="G67" s="34">
        <f t="shared" si="0"/>
        <v>5.3369999999999997</v>
      </c>
      <c r="H67" s="39">
        <f t="shared" si="1"/>
        <v>133.42499999999998</v>
      </c>
    </row>
    <row r="68" spans="1:8" ht="14.25">
      <c r="B68" s="22" t="s">
        <v>49</v>
      </c>
      <c r="C68" s="22" t="s">
        <v>95</v>
      </c>
      <c r="D68" s="22">
        <v>10</v>
      </c>
      <c r="E68" s="22">
        <v>50</v>
      </c>
      <c r="F68" s="34">
        <v>9.58</v>
      </c>
      <c r="G68" s="34">
        <f t="shared" si="0"/>
        <v>8.6219999999999999</v>
      </c>
      <c r="H68" s="39">
        <f t="shared" si="1"/>
        <v>215.55</v>
      </c>
    </row>
    <row r="69" spans="1:8" ht="14.25">
      <c r="B69" s="22" t="s">
        <v>71</v>
      </c>
      <c r="C69" s="22" t="s">
        <v>96</v>
      </c>
      <c r="D69" s="22">
        <v>10</v>
      </c>
      <c r="E69" s="22">
        <v>50</v>
      </c>
      <c r="F69" s="34">
        <v>9.2999999999999989</v>
      </c>
      <c r="G69" s="34">
        <f t="shared" si="0"/>
        <v>8.3699999999999992</v>
      </c>
      <c r="H69" s="39">
        <f t="shared" si="1"/>
        <v>209.24999999999997</v>
      </c>
    </row>
    <row r="70" spans="1:8" ht="14.25">
      <c r="B70" s="22" t="s">
        <v>73</v>
      </c>
      <c r="C70" s="22" t="s">
        <v>97</v>
      </c>
      <c r="D70" s="22">
        <v>10</v>
      </c>
      <c r="E70" s="22">
        <v>50</v>
      </c>
      <c r="F70" s="34">
        <v>7.83</v>
      </c>
      <c r="G70" s="34">
        <f t="shared" si="0"/>
        <v>7.0470000000000006</v>
      </c>
      <c r="H70" s="39">
        <f t="shared" si="1"/>
        <v>176.17500000000001</v>
      </c>
    </row>
    <row r="71" spans="1:8" ht="14.25">
      <c r="B71" s="22" t="s">
        <v>75</v>
      </c>
      <c r="C71" s="22" t="s">
        <v>98</v>
      </c>
      <c r="D71" s="22">
        <v>4</v>
      </c>
      <c r="E71" s="22">
        <v>24</v>
      </c>
      <c r="F71" s="34">
        <v>10.98</v>
      </c>
      <c r="G71" s="34">
        <f t="shared" si="0"/>
        <v>9.8819999999999997</v>
      </c>
      <c r="H71" s="39">
        <f t="shared" si="1"/>
        <v>247.04999999999998</v>
      </c>
    </row>
    <row r="72" spans="1:8" ht="14.25">
      <c r="B72" s="22" t="s">
        <v>77</v>
      </c>
      <c r="C72" s="22" t="s">
        <v>99</v>
      </c>
      <c r="D72" s="22">
        <v>4</v>
      </c>
      <c r="E72" s="22">
        <v>24</v>
      </c>
      <c r="F72" s="34">
        <v>10.549999999999999</v>
      </c>
      <c r="G72" s="34">
        <f t="shared" si="0"/>
        <v>9.4949999999999992</v>
      </c>
      <c r="H72" s="39">
        <f t="shared" si="1"/>
        <v>237.37499999999997</v>
      </c>
    </row>
    <row r="73" spans="1:8" ht="14.25">
      <c r="B73" s="22" t="s">
        <v>79</v>
      </c>
      <c r="C73" s="22" t="s">
        <v>100</v>
      </c>
      <c r="D73" s="22">
        <v>4</v>
      </c>
      <c r="E73" s="22">
        <v>20</v>
      </c>
      <c r="F73" s="34">
        <v>18.3</v>
      </c>
      <c r="G73" s="34">
        <f t="shared" si="0"/>
        <v>16.47</v>
      </c>
      <c r="H73" s="39">
        <f t="shared" si="1"/>
        <v>411.75</v>
      </c>
    </row>
    <row r="74" spans="1:8" ht="14.25">
      <c r="B74" s="22" t="s">
        <v>81</v>
      </c>
      <c r="C74" s="22" t="s">
        <v>101</v>
      </c>
      <c r="D74" s="22">
        <v>2</v>
      </c>
      <c r="E74" s="22">
        <v>10</v>
      </c>
      <c r="F74" s="34">
        <v>21.76</v>
      </c>
      <c r="G74" s="34">
        <f t="shared" si="0"/>
        <v>19.584</v>
      </c>
      <c r="H74" s="39">
        <f t="shared" si="1"/>
        <v>489.59999999999997</v>
      </c>
    </row>
    <row r="75" spans="1:8" ht="25.5">
      <c r="A75" s="19" t="s">
        <v>423</v>
      </c>
      <c r="B75" s="16" t="s">
        <v>7</v>
      </c>
      <c r="C75" s="16"/>
      <c r="D75" s="11"/>
      <c r="E75" s="11"/>
      <c r="F75" s="11"/>
      <c r="G75" s="11"/>
      <c r="H75" s="36"/>
    </row>
    <row r="76" spans="1:8" ht="14.25">
      <c r="B76" s="22" t="s">
        <v>102</v>
      </c>
      <c r="C76" s="22" t="s">
        <v>103</v>
      </c>
      <c r="D76" s="22">
        <v>10</v>
      </c>
      <c r="E76" s="22">
        <v>300</v>
      </c>
      <c r="F76" s="34">
        <v>3.4</v>
      </c>
      <c r="G76" s="34">
        <f t="shared" si="0"/>
        <v>3.06</v>
      </c>
      <c r="H76" s="39">
        <f t="shared" si="1"/>
        <v>76.5</v>
      </c>
    </row>
    <row r="77" spans="1:8" ht="14.25">
      <c r="B77" s="22" t="s">
        <v>104</v>
      </c>
      <c r="C77" s="22" t="s">
        <v>105</v>
      </c>
      <c r="D77" s="22">
        <v>10</v>
      </c>
      <c r="E77" s="22">
        <v>60</v>
      </c>
      <c r="F77" s="34">
        <v>3.4</v>
      </c>
      <c r="G77" s="34">
        <f t="shared" ref="G77:G140" si="2">SUM(F77*(100-$G$9)/100)</f>
        <v>3.06</v>
      </c>
      <c r="H77" s="39">
        <f t="shared" ref="H77:H140" si="3">SUM(G77*$H$9)</f>
        <v>76.5</v>
      </c>
    </row>
    <row r="78" spans="1:8" ht="14.25">
      <c r="B78" s="22" t="s">
        <v>106</v>
      </c>
      <c r="C78" s="22" t="s">
        <v>107</v>
      </c>
      <c r="D78" s="22">
        <v>10</v>
      </c>
      <c r="E78" s="22">
        <v>50</v>
      </c>
      <c r="F78" s="34">
        <v>3.63</v>
      </c>
      <c r="G78" s="34">
        <f t="shared" si="2"/>
        <v>3.2669999999999999</v>
      </c>
      <c r="H78" s="39">
        <f t="shared" si="3"/>
        <v>81.674999999999997</v>
      </c>
    </row>
    <row r="79" spans="1:8" ht="14.25">
      <c r="B79" s="22" t="s">
        <v>108</v>
      </c>
      <c r="C79" s="22" t="s">
        <v>109</v>
      </c>
      <c r="D79" s="22">
        <v>10</v>
      </c>
      <c r="E79" s="22">
        <v>50</v>
      </c>
      <c r="F79" s="34">
        <v>3.9</v>
      </c>
      <c r="G79" s="34">
        <f t="shared" si="2"/>
        <v>3.51</v>
      </c>
      <c r="H79" s="39">
        <f t="shared" si="3"/>
        <v>87.75</v>
      </c>
    </row>
    <row r="80" spans="1:8" ht="14.25">
      <c r="B80" s="22" t="s">
        <v>110</v>
      </c>
      <c r="C80" s="22" t="s">
        <v>111</v>
      </c>
      <c r="D80" s="22">
        <v>10</v>
      </c>
      <c r="E80" s="22">
        <v>40</v>
      </c>
      <c r="F80" s="34">
        <v>5.6899999999999995</v>
      </c>
      <c r="G80" s="34">
        <f t="shared" si="2"/>
        <v>5.1209999999999987</v>
      </c>
      <c r="H80" s="39">
        <f t="shared" si="3"/>
        <v>128.02499999999998</v>
      </c>
    </row>
    <row r="81" spans="1:8" ht="14.25">
      <c r="B81" s="22" t="s">
        <v>112</v>
      </c>
      <c r="C81" s="22" t="s">
        <v>113</v>
      </c>
      <c r="D81" s="22">
        <v>4</v>
      </c>
      <c r="E81" s="22">
        <v>24</v>
      </c>
      <c r="F81" s="34">
        <v>6.71</v>
      </c>
      <c r="G81" s="34">
        <f t="shared" si="2"/>
        <v>6.0389999999999997</v>
      </c>
      <c r="H81" s="39">
        <f t="shared" si="3"/>
        <v>150.97499999999999</v>
      </c>
    </row>
    <row r="82" spans="1:8" ht="14.25">
      <c r="B82" s="22" t="s">
        <v>114</v>
      </c>
      <c r="C82" s="22" t="s">
        <v>115</v>
      </c>
      <c r="D82" s="22">
        <v>4</v>
      </c>
      <c r="E82" s="22">
        <v>20</v>
      </c>
      <c r="F82" s="34">
        <v>10.83</v>
      </c>
      <c r="G82" s="34">
        <f t="shared" si="2"/>
        <v>9.7469999999999999</v>
      </c>
      <c r="H82" s="39">
        <f t="shared" si="3"/>
        <v>243.67500000000001</v>
      </c>
    </row>
    <row r="83" spans="1:8" ht="14.25">
      <c r="B83" s="22" t="s">
        <v>116</v>
      </c>
      <c r="C83" s="22" t="s">
        <v>117</v>
      </c>
      <c r="D83" s="22">
        <v>2</v>
      </c>
      <c r="E83" s="22">
        <v>16</v>
      </c>
      <c r="F83" s="34">
        <v>11.78</v>
      </c>
      <c r="G83" s="34">
        <f t="shared" si="2"/>
        <v>10.602</v>
      </c>
      <c r="H83" s="39">
        <f t="shared" si="3"/>
        <v>265.05</v>
      </c>
    </row>
    <row r="84" spans="1:8" ht="25.5">
      <c r="A84" s="19" t="s">
        <v>442</v>
      </c>
      <c r="B84" s="16" t="s">
        <v>7</v>
      </c>
      <c r="C84" s="16"/>
      <c r="D84" s="11"/>
      <c r="E84" s="11"/>
      <c r="F84" s="11"/>
      <c r="G84" s="11"/>
      <c r="H84" s="36"/>
    </row>
    <row r="85" spans="1:8" ht="14.25">
      <c r="B85" s="22" t="s">
        <v>13</v>
      </c>
      <c r="C85" s="22" t="s">
        <v>118</v>
      </c>
      <c r="D85" s="22">
        <v>10</v>
      </c>
      <c r="E85" s="22">
        <v>150</v>
      </c>
      <c r="F85" s="34">
        <v>2.38</v>
      </c>
      <c r="G85" s="34">
        <f t="shared" si="2"/>
        <v>2.1419999999999999</v>
      </c>
      <c r="H85" s="39">
        <f t="shared" si="3"/>
        <v>53.55</v>
      </c>
    </row>
    <row r="86" spans="1:8" ht="14.25">
      <c r="B86" s="22" t="s">
        <v>15</v>
      </c>
      <c r="C86" s="22" t="s">
        <v>119</v>
      </c>
      <c r="D86" s="22">
        <v>10</v>
      </c>
      <c r="E86" s="22">
        <v>100</v>
      </c>
      <c r="F86" s="34">
        <v>2.4099999999999997</v>
      </c>
      <c r="G86" s="34">
        <f t="shared" si="2"/>
        <v>2.1689999999999996</v>
      </c>
      <c r="H86" s="39">
        <f t="shared" si="3"/>
        <v>54.224999999999987</v>
      </c>
    </row>
    <row r="87" spans="1:8" ht="14.25">
      <c r="B87" s="22" t="s">
        <v>17</v>
      </c>
      <c r="C87" s="22" t="s">
        <v>120</v>
      </c>
      <c r="D87" s="22">
        <v>10</v>
      </c>
      <c r="E87" s="22">
        <v>80</v>
      </c>
      <c r="F87" s="34">
        <v>2.6799999999999997</v>
      </c>
      <c r="G87" s="34">
        <f t="shared" si="2"/>
        <v>2.4119999999999999</v>
      </c>
      <c r="H87" s="39">
        <f t="shared" si="3"/>
        <v>60.3</v>
      </c>
    </row>
    <row r="88" spans="1:8" ht="14.25">
      <c r="B88" s="22" t="s">
        <v>19</v>
      </c>
      <c r="C88" s="22" t="s">
        <v>121</v>
      </c>
      <c r="D88" s="22">
        <v>10</v>
      </c>
      <c r="E88" s="22">
        <v>50</v>
      </c>
      <c r="F88" s="34">
        <v>3.05</v>
      </c>
      <c r="G88" s="34">
        <f t="shared" si="2"/>
        <v>2.7450000000000001</v>
      </c>
      <c r="H88" s="39">
        <f t="shared" si="3"/>
        <v>68.625</v>
      </c>
    </row>
    <row r="89" spans="1:8" ht="14.25">
      <c r="B89" s="22" t="s">
        <v>21</v>
      </c>
      <c r="C89" s="22" t="s">
        <v>122</v>
      </c>
      <c r="D89" s="22">
        <v>10</v>
      </c>
      <c r="E89" s="22">
        <v>30</v>
      </c>
      <c r="F89" s="34">
        <v>4.0699999999999994</v>
      </c>
      <c r="G89" s="34">
        <f t="shared" si="2"/>
        <v>3.6629999999999994</v>
      </c>
      <c r="H89" s="39">
        <f t="shared" si="3"/>
        <v>91.574999999999989</v>
      </c>
    </row>
    <row r="90" spans="1:8" ht="14.25">
      <c r="B90" s="22" t="s">
        <v>23</v>
      </c>
      <c r="C90" s="22" t="s">
        <v>123</v>
      </c>
      <c r="D90" s="22">
        <v>4</v>
      </c>
      <c r="E90" s="22">
        <v>12</v>
      </c>
      <c r="F90" s="34">
        <v>7.85</v>
      </c>
      <c r="G90" s="34">
        <f t="shared" si="2"/>
        <v>7.0650000000000004</v>
      </c>
      <c r="H90" s="39">
        <f t="shared" si="3"/>
        <v>176.625</v>
      </c>
    </row>
    <row r="91" spans="1:8" ht="14.25">
      <c r="B91" s="22" t="s">
        <v>25</v>
      </c>
      <c r="C91" s="22" t="s">
        <v>124</v>
      </c>
      <c r="D91" s="22">
        <v>2</v>
      </c>
      <c r="E91" s="22">
        <v>8</v>
      </c>
      <c r="F91" s="34">
        <v>13.1</v>
      </c>
      <c r="G91" s="34">
        <f t="shared" si="2"/>
        <v>11.79</v>
      </c>
      <c r="H91" s="39">
        <f t="shared" si="3"/>
        <v>294.75</v>
      </c>
    </row>
    <row r="92" spans="1:8" ht="14.25">
      <c r="B92" s="22" t="s">
        <v>27</v>
      </c>
      <c r="C92" s="22" t="s">
        <v>125</v>
      </c>
      <c r="D92" s="22">
        <v>2</v>
      </c>
      <c r="E92" s="22">
        <v>6</v>
      </c>
      <c r="F92" s="34">
        <v>16.920000000000002</v>
      </c>
      <c r="G92" s="34">
        <f t="shared" si="2"/>
        <v>15.228000000000002</v>
      </c>
      <c r="H92" s="39">
        <f t="shared" si="3"/>
        <v>380.70000000000005</v>
      </c>
    </row>
    <row r="93" spans="1:8" ht="14.25">
      <c r="B93" s="22" t="s">
        <v>29</v>
      </c>
      <c r="C93" s="22" t="s">
        <v>126</v>
      </c>
      <c r="D93" s="22">
        <v>1</v>
      </c>
      <c r="E93" s="22">
        <v>2</v>
      </c>
      <c r="F93" s="34">
        <v>28.110000000000003</v>
      </c>
      <c r="G93" s="34">
        <f t="shared" si="2"/>
        <v>25.298999999999999</v>
      </c>
      <c r="H93" s="39">
        <f t="shared" si="3"/>
        <v>632.47500000000002</v>
      </c>
    </row>
    <row r="94" spans="1:8" ht="14.25">
      <c r="B94" s="22" t="s">
        <v>31</v>
      </c>
      <c r="C94" s="22" t="s">
        <v>127</v>
      </c>
      <c r="D94" s="22">
        <v>1</v>
      </c>
      <c r="E94" s="22">
        <v>2</v>
      </c>
      <c r="F94" s="34">
        <v>35.86</v>
      </c>
      <c r="G94" s="34">
        <f t="shared" si="2"/>
        <v>32.274000000000001</v>
      </c>
      <c r="H94" s="39">
        <f t="shared" si="3"/>
        <v>806.85</v>
      </c>
    </row>
    <row r="95" spans="1:8" ht="14.25">
      <c r="B95" s="22" t="s">
        <v>32</v>
      </c>
      <c r="C95" s="22" t="s">
        <v>128</v>
      </c>
      <c r="D95" s="22">
        <v>1</v>
      </c>
      <c r="E95" s="22">
        <v>1</v>
      </c>
      <c r="F95" s="34">
        <v>51.08</v>
      </c>
      <c r="G95" s="34">
        <f t="shared" si="2"/>
        <v>45.972000000000001</v>
      </c>
      <c r="H95" s="39">
        <f t="shared" si="3"/>
        <v>1149.3</v>
      </c>
    </row>
    <row r="96" spans="1:8" ht="14.25">
      <c r="B96" s="22" t="s">
        <v>33</v>
      </c>
      <c r="C96" s="22" t="s">
        <v>129</v>
      </c>
      <c r="D96" s="22">
        <v>1</v>
      </c>
      <c r="E96" s="22">
        <v>1</v>
      </c>
      <c r="F96" s="34">
        <v>74.12</v>
      </c>
      <c r="G96" s="34">
        <f t="shared" si="2"/>
        <v>66.707999999999998</v>
      </c>
      <c r="H96" s="39">
        <f t="shared" si="3"/>
        <v>1667.7</v>
      </c>
    </row>
    <row r="97" spans="1:8" ht="41.25" customHeight="1">
      <c r="A97" s="19" t="s">
        <v>441</v>
      </c>
      <c r="B97" s="16" t="s">
        <v>7</v>
      </c>
      <c r="C97" s="16"/>
      <c r="D97" s="11"/>
      <c r="E97" s="11"/>
      <c r="F97" s="11"/>
      <c r="G97" s="11"/>
      <c r="H97" s="36"/>
    </row>
    <row r="98" spans="1:8" ht="14.25">
      <c r="B98" s="22" t="s">
        <v>13</v>
      </c>
      <c r="C98" s="22" t="s">
        <v>130</v>
      </c>
      <c r="D98" s="22">
        <v>10</v>
      </c>
      <c r="E98" s="22">
        <v>150</v>
      </c>
      <c r="F98" s="34">
        <v>2.38</v>
      </c>
      <c r="G98" s="34">
        <f t="shared" si="2"/>
        <v>2.1419999999999999</v>
      </c>
      <c r="H98" s="39">
        <f t="shared" si="3"/>
        <v>53.55</v>
      </c>
    </row>
    <row r="99" spans="1:8" ht="14.25">
      <c r="B99" s="22" t="s">
        <v>15</v>
      </c>
      <c r="C99" s="22" t="s">
        <v>131</v>
      </c>
      <c r="D99" s="22">
        <v>10</v>
      </c>
      <c r="E99" s="22">
        <v>100</v>
      </c>
      <c r="F99" s="34">
        <v>2.4099999999999997</v>
      </c>
      <c r="G99" s="34">
        <f t="shared" si="2"/>
        <v>2.1689999999999996</v>
      </c>
      <c r="H99" s="39">
        <f t="shared" si="3"/>
        <v>54.224999999999987</v>
      </c>
    </row>
    <row r="100" spans="1:8" ht="14.25">
      <c r="B100" s="22" t="s">
        <v>17</v>
      </c>
      <c r="C100" s="22" t="s">
        <v>132</v>
      </c>
      <c r="D100" s="22">
        <v>10</v>
      </c>
      <c r="E100" s="22">
        <v>80</v>
      </c>
      <c r="F100" s="34">
        <v>2.6799999999999997</v>
      </c>
      <c r="G100" s="34">
        <f t="shared" si="2"/>
        <v>2.4119999999999999</v>
      </c>
      <c r="H100" s="39">
        <f t="shared" si="3"/>
        <v>60.3</v>
      </c>
    </row>
    <row r="101" spans="1:8" ht="14.25">
      <c r="B101" s="22" t="s">
        <v>19</v>
      </c>
      <c r="C101" s="22" t="s">
        <v>133</v>
      </c>
      <c r="D101" s="22">
        <v>10</v>
      </c>
      <c r="E101" s="22">
        <v>50</v>
      </c>
      <c r="F101" s="34">
        <v>3.05</v>
      </c>
      <c r="G101" s="34">
        <f t="shared" si="2"/>
        <v>2.7450000000000001</v>
      </c>
      <c r="H101" s="39">
        <f t="shared" si="3"/>
        <v>68.625</v>
      </c>
    </row>
    <row r="102" spans="1:8" ht="14.25">
      <c r="B102" s="22" t="s">
        <v>21</v>
      </c>
      <c r="C102" s="22" t="s">
        <v>134</v>
      </c>
      <c r="D102" s="22">
        <v>10</v>
      </c>
      <c r="E102" s="22">
        <v>30</v>
      </c>
      <c r="F102" s="34">
        <v>4.0699999999999994</v>
      </c>
      <c r="G102" s="34">
        <f t="shared" si="2"/>
        <v>3.6629999999999994</v>
      </c>
      <c r="H102" s="39">
        <f t="shared" si="3"/>
        <v>91.574999999999989</v>
      </c>
    </row>
    <row r="103" spans="1:8" ht="14.25">
      <c r="B103" s="22" t="s">
        <v>23</v>
      </c>
      <c r="C103" s="22" t="s">
        <v>135</v>
      </c>
      <c r="D103" s="22">
        <v>4</v>
      </c>
      <c r="E103" s="22">
        <v>12</v>
      </c>
      <c r="F103" s="34">
        <v>7.85</v>
      </c>
      <c r="G103" s="34">
        <f t="shared" si="2"/>
        <v>7.0650000000000004</v>
      </c>
      <c r="H103" s="39">
        <f t="shared" si="3"/>
        <v>176.625</v>
      </c>
    </row>
    <row r="104" spans="1:8" ht="14.25">
      <c r="B104" s="22" t="s">
        <v>25</v>
      </c>
      <c r="C104" s="22" t="s">
        <v>136</v>
      </c>
      <c r="D104" s="22">
        <v>2</v>
      </c>
      <c r="E104" s="22">
        <v>8</v>
      </c>
      <c r="F104" s="34">
        <v>13.1</v>
      </c>
      <c r="G104" s="34">
        <f t="shared" si="2"/>
        <v>11.79</v>
      </c>
      <c r="H104" s="39">
        <f t="shared" si="3"/>
        <v>294.75</v>
      </c>
    </row>
    <row r="105" spans="1:8" ht="14.25">
      <c r="B105" s="22" t="s">
        <v>27</v>
      </c>
      <c r="C105" s="22" t="s">
        <v>137</v>
      </c>
      <c r="D105" s="22">
        <v>2</v>
      </c>
      <c r="E105" s="22">
        <v>6</v>
      </c>
      <c r="F105" s="34">
        <v>16.920000000000002</v>
      </c>
      <c r="G105" s="34">
        <f t="shared" si="2"/>
        <v>15.228000000000002</v>
      </c>
      <c r="H105" s="39">
        <f t="shared" si="3"/>
        <v>380.70000000000005</v>
      </c>
    </row>
    <row r="106" spans="1:8" ht="14.25">
      <c r="B106" s="22" t="s">
        <v>29</v>
      </c>
      <c r="C106" s="22" t="s">
        <v>138</v>
      </c>
      <c r="D106" s="22">
        <v>1</v>
      </c>
      <c r="E106" s="22">
        <v>2</v>
      </c>
      <c r="F106" s="34">
        <v>28.110000000000003</v>
      </c>
      <c r="G106" s="34">
        <f t="shared" si="2"/>
        <v>25.298999999999999</v>
      </c>
      <c r="H106" s="39">
        <f t="shared" si="3"/>
        <v>632.47500000000002</v>
      </c>
    </row>
    <row r="107" spans="1:8" ht="14.25">
      <c r="B107" s="22" t="s">
        <v>31</v>
      </c>
      <c r="C107" s="22" t="s">
        <v>139</v>
      </c>
      <c r="D107" s="22">
        <v>1</v>
      </c>
      <c r="E107" s="22">
        <v>2</v>
      </c>
      <c r="F107" s="34">
        <v>35.86</v>
      </c>
      <c r="G107" s="34">
        <f t="shared" si="2"/>
        <v>32.274000000000001</v>
      </c>
      <c r="H107" s="39">
        <f t="shared" si="3"/>
        <v>806.85</v>
      </c>
    </row>
    <row r="108" spans="1:8" ht="14.25">
      <c r="B108" s="22" t="s">
        <v>32</v>
      </c>
      <c r="C108" s="22" t="s">
        <v>140</v>
      </c>
      <c r="D108" s="22">
        <v>1</v>
      </c>
      <c r="E108" s="22">
        <v>1</v>
      </c>
      <c r="F108" s="34">
        <v>51.08</v>
      </c>
      <c r="G108" s="34">
        <f t="shared" si="2"/>
        <v>45.972000000000001</v>
      </c>
      <c r="H108" s="39">
        <f t="shared" si="3"/>
        <v>1149.3</v>
      </c>
    </row>
    <row r="109" spans="1:8" ht="14.25">
      <c r="B109" s="22" t="s">
        <v>33</v>
      </c>
      <c r="C109" s="22" t="s">
        <v>141</v>
      </c>
      <c r="D109" s="22">
        <v>1</v>
      </c>
      <c r="E109" s="22">
        <v>1</v>
      </c>
      <c r="F109" s="34">
        <v>74.12</v>
      </c>
      <c r="G109" s="34">
        <f t="shared" si="2"/>
        <v>66.707999999999998</v>
      </c>
      <c r="H109" s="39">
        <f t="shared" si="3"/>
        <v>1667.7</v>
      </c>
    </row>
    <row r="110" spans="1:8" ht="25.5">
      <c r="A110" s="19" t="s">
        <v>422</v>
      </c>
      <c r="B110" s="16" t="s">
        <v>7</v>
      </c>
      <c r="C110" s="16"/>
      <c r="D110" s="11"/>
      <c r="E110" s="11"/>
      <c r="F110" s="11"/>
      <c r="G110" s="11"/>
      <c r="H110" s="36"/>
    </row>
    <row r="111" spans="1:8" ht="14.25">
      <c r="B111" s="22" t="s">
        <v>13</v>
      </c>
      <c r="C111" s="22" t="s">
        <v>142</v>
      </c>
      <c r="D111" s="22">
        <v>10</v>
      </c>
      <c r="E111" s="22">
        <v>60</v>
      </c>
      <c r="F111" s="34">
        <v>2.1599999999999997</v>
      </c>
      <c r="G111" s="34">
        <f t="shared" si="2"/>
        <v>1.9439999999999997</v>
      </c>
      <c r="H111" s="39">
        <f t="shared" si="3"/>
        <v>48.599999999999994</v>
      </c>
    </row>
    <row r="112" spans="1:8" ht="14.25">
      <c r="B112" s="22" t="s">
        <v>15</v>
      </c>
      <c r="C112" s="22" t="s">
        <v>143</v>
      </c>
      <c r="D112" s="22">
        <v>10</v>
      </c>
      <c r="E112" s="22">
        <v>60</v>
      </c>
      <c r="F112" s="34">
        <v>2.1599999999999997</v>
      </c>
      <c r="G112" s="34">
        <f t="shared" si="2"/>
        <v>1.9439999999999997</v>
      </c>
      <c r="H112" s="39">
        <f t="shared" si="3"/>
        <v>48.599999999999994</v>
      </c>
    </row>
    <row r="113" spans="1:8" ht="14.25">
      <c r="B113" s="22" t="s">
        <v>17</v>
      </c>
      <c r="C113" s="22" t="s">
        <v>144</v>
      </c>
      <c r="D113" s="22">
        <v>10</v>
      </c>
      <c r="E113" s="22">
        <v>50</v>
      </c>
      <c r="F113" s="34">
        <v>2.3499999999999996</v>
      </c>
      <c r="G113" s="34">
        <f t="shared" si="2"/>
        <v>2.1149999999999998</v>
      </c>
      <c r="H113" s="39">
        <f t="shared" si="3"/>
        <v>52.874999999999993</v>
      </c>
    </row>
    <row r="114" spans="1:8" ht="14.25">
      <c r="B114" s="22" t="s">
        <v>19</v>
      </c>
      <c r="C114" s="22" t="s">
        <v>145</v>
      </c>
      <c r="D114" s="22">
        <v>10</v>
      </c>
      <c r="E114" s="22">
        <v>40</v>
      </c>
      <c r="F114" s="34">
        <v>2.44</v>
      </c>
      <c r="G114" s="34">
        <f t="shared" si="2"/>
        <v>2.1959999999999997</v>
      </c>
      <c r="H114" s="39">
        <f t="shared" si="3"/>
        <v>54.899999999999991</v>
      </c>
    </row>
    <row r="115" spans="1:8" ht="14.25">
      <c r="B115" s="22" t="s">
        <v>21</v>
      </c>
      <c r="C115" s="22" t="s">
        <v>146</v>
      </c>
      <c r="D115" s="22">
        <v>4</v>
      </c>
      <c r="E115" s="22">
        <v>20</v>
      </c>
      <c r="F115" s="34">
        <v>2.8499999999999996</v>
      </c>
      <c r="G115" s="34">
        <f t="shared" si="2"/>
        <v>2.5649999999999995</v>
      </c>
      <c r="H115" s="39">
        <f t="shared" si="3"/>
        <v>64.124999999999986</v>
      </c>
    </row>
    <row r="116" spans="1:8" ht="14.25">
      <c r="B116" s="22" t="s">
        <v>23</v>
      </c>
      <c r="C116" s="22" t="s">
        <v>147</v>
      </c>
      <c r="D116" s="22">
        <v>2</v>
      </c>
      <c r="E116" s="22">
        <v>6</v>
      </c>
      <c r="F116" s="34">
        <v>6.37</v>
      </c>
      <c r="G116" s="34">
        <f t="shared" si="2"/>
        <v>5.7329999999999997</v>
      </c>
      <c r="H116" s="39">
        <f t="shared" si="3"/>
        <v>143.32499999999999</v>
      </c>
    </row>
    <row r="117" spans="1:8" ht="14.25">
      <c r="B117" s="22" t="s">
        <v>25</v>
      </c>
      <c r="C117" s="22" t="s">
        <v>148</v>
      </c>
      <c r="D117" s="22">
        <v>1</v>
      </c>
      <c r="E117" s="22">
        <v>2</v>
      </c>
      <c r="F117" s="34">
        <v>9.91</v>
      </c>
      <c r="G117" s="34">
        <f t="shared" si="2"/>
        <v>8.9190000000000005</v>
      </c>
      <c r="H117" s="39">
        <f t="shared" si="3"/>
        <v>222.97500000000002</v>
      </c>
    </row>
    <row r="118" spans="1:8" ht="14.25">
      <c r="B118" s="22" t="s">
        <v>27</v>
      </c>
      <c r="C118" s="22" t="s">
        <v>149</v>
      </c>
      <c r="D118" s="22">
        <v>1</v>
      </c>
      <c r="E118" s="22">
        <v>2</v>
      </c>
      <c r="F118" s="34">
        <v>13.25</v>
      </c>
      <c r="G118" s="34">
        <f t="shared" si="2"/>
        <v>11.925000000000001</v>
      </c>
      <c r="H118" s="39">
        <f t="shared" si="3"/>
        <v>298.125</v>
      </c>
    </row>
    <row r="119" spans="1:8" ht="25.5">
      <c r="A119" s="19" t="s">
        <v>428</v>
      </c>
      <c r="B119" s="16" t="s">
        <v>7</v>
      </c>
      <c r="C119" s="16"/>
      <c r="D119" s="11"/>
      <c r="E119" s="11"/>
      <c r="F119" s="11"/>
      <c r="G119" s="11"/>
      <c r="H119" s="36"/>
    </row>
    <row r="120" spans="1:8" ht="14.25">
      <c r="B120" s="22" t="s">
        <v>13</v>
      </c>
      <c r="C120" s="22" t="s">
        <v>150</v>
      </c>
      <c r="D120" s="22">
        <v>10</v>
      </c>
      <c r="E120" s="22">
        <v>150</v>
      </c>
      <c r="F120" s="34">
        <v>2.7699999999999996</v>
      </c>
      <c r="G120" s="34">
        <f t="shared" si="2"/>
        <v>2.4929999999999994</v>
      </c>
      <c r="H120" s="39">
        <f t="shared" si="3"/>
        <v>62.324999999999989</v>
      </c>
    </row>
    <row r="121" spans="1:8" ht="14.25">
      <c r="B121" s="22" t="s">
        <v>15</v>
      </c>
      <c r="C121" s="22" t="s">
        <v>151</v>
      </c>
      <c r="D121" s="22">
        <v>10</v>
      </c>
      <c r="E121" s="22">
        <v>120</v>
      </c>
      <c r="F121" s="34">
        <v>2.8099999999999996</v>
      </c>
      <c r="G121" s="34">
        <f t="shared" si="2"/>
        <v>2.5289999999999999</v>
      </c>
      <c r="H121" s="39">
        <f t="shared" si="3"/>
        <v>63.224999999999994</v>
      </c>
    </row>
    <row r="122" spans="1:8" ht="14.25">
      <c r="B122" s="22" t="s">
        <v>17</v>
      </c>
      <c r="C122" s="22" t="s">
        <v>152</v>
      </c>
      <c r="D122" s="22">
        <v>10</v>
      </c>
      <c r="E122" s="22">
        <v>100</v>
      </c>
      <c r="F122" s="34">
        <v>2.9</v>
      </c>
      <c r="G122" s="34">
        <f t="shared" si="2"/>
        <v>2.61</v>
      </c>
      <c r="H122" s="39">
        <f t="shared" si="3"/>
        <v>65.25</v>
      </c>
    </row>
    <row r="123" spans="1:8" ht="14.25">
      <c r="B123" s="22" t="s">
        <v>19</v>
      </c>
      <c r="C123" s="22" t="s">
        <v>153</v>
      </c>
      <c r="D123" s="22">
        <v>10</v>
      </c>
      <c r="E123" s="22">
        <v>60</v>
      </c>
      <c r="F123" s="34">
        <v>3.11</v>
      </c>
      <c r="G123" s="34">
        <f t="shared" si="2"/>
        <v>2.7989999999999999</v>
      </c>
      <c r="H123" s="39">
        <f t="shared" si="3"/>
        <v>69.974999999999994</v>
      </c>
    </row>
    <row r="124" spans="1:8" ht="14.25">
      <c r="B124" s="22" t="s">
        <v>21</v>
      </c>
      <c r="C124" s="22" t="s">
        <v>154</v>
      </c>
      <c r="D124" s="22">
        <v>10</v>
      </c>
      <c r="E124" s="22">
        <v>30</v>
      </c>
      <c r="F124" s="34">
        <v>4.17</v>
      </c>
      <c r="G124" s="34">
        <f t="shared" si="2"/>
        <v>3.7530000000000001</v>
      </c>
      <c r="H124" s="39">
        <f t="shared" si="3"/>
        <v>93.825000000000003</v>
      </c>
    </row>
    <row r="125" spans="1:8" ht="14.25">
      <c r="B125" s="22" t="s">
        <v>23</v>
      </c>
      <c r="C125" s="22" t="s">
        <v>155</v>
      </c>
      <c r="D125" s="22">
        <v>4</v>
      </c>
      <c r="E125" s="22">
        <v>20</v>
      </c>
      <c r="F125" s="34">
        <v>7.5299999999999994</v>
      </c>
      <c r="G125" s="34">
        <f t="shared" si="2"/>
        <v>6.7769999999999992</v>
      </c>
      <c r="H125" s="39">
        <f t="shared" si="3"/>
        <v>169.42499999999998</v>
      </c>
    </row>
    <row r="126" spans="1:8" ht="14.25">
      <c r="B126" s="22" t="s">
        <v>25</v>
      </c>
      <c r="C126" s="22" t="s">
        <v>156</v>
      </c>
      <c r="D126" s="22">
        <v>2</v>
      </c>
      <c r="E126" s="22">
        <v>12</v>
      </c>
      <c r="F126" s="34">
        <v>9.48</v>
      </c>
      <c r="G126" s="34">
        <f t="shared" si="2"/>
        <v>8.532</v>
      </c>
      <c r="H126" s="39">
        <f t="shared" si="3"/>
        <v>213.3</v>
      </c>
    </row>
    <row r="127" spans="1:8" ht="14.25">
      <c r="B127" s="22" t="s">
        <v>27</v>
      </c>
      <c r="C127" s="22" t="s">
        <v>157</v>
      </c>
      <c r="D127" s="22">
        <v>2</v>
      </c>
      <c r="E127" s="22">
        <v>6</v>
      </c>
      <c r="F127" s="34">
        <v>13.27</v>
      </c>
      <c r="G127" s="34">
        <f t="shared" si="2"/>
        <v>11.943</v>
      </c>
      <c r="H127" s="39">
        <f t="shared" si="3"/>
        <v>298.57499999999999</v>
      </c>
    </row>
    <row r="128" spans="1:8" ht="14.25">
      <c r="B128" s="22" t="s">
        <v>29</v>
      </c>
      <c r="C128" s="22" t="s">
        <v>158</v>
      </c>
      <c r="D128" s="22">
        <v>1</v>
      </c>
      <c r="E128" s="22">
        <v>2</v>
      </c>
      <c r="F128" s="34">
        <v>18.420000000000002</v>
      </c>
      <c r="G128" s="34">
        <f t="shared" si="2"/>
        <v>16.578000000000003</v>
      </c>
      <c r="H128" s="39">
        <f t="shared" si="3"/>
        <v>414.45000000000005</v>
      </c>
    </row>
    <row r="129" spans="1:8" ht="14.25">
      <c r="B129" s="22" t="s">
        <v>31</v>
      </c>
      <c r="C129" s="22" t="s">
        <v>159</v>
      </c>
      <c r="D129" s="22">
        <v>1</v>
      </c>
      <c r="E129" s="22">
        <v>2</v>
      </c>
      <c r="F129" s="34">
        <v>35.08</v>
      </c>
      <c r="G129" s="34">
        <f t="shared" si="2"/>
        <v>31.571999999999999</v>
      </c>
      <c r="H129" s="39">
        <f t="shared" si="3"/>
        <v>789.3</v>
      </c>
    </row>
    <row r="130" spans="1:8" ht="14.25">
      <c r="B130" s="22" t="s">
        <v>32</v>
      </c>
      <c r="C130" s="22" t="s">
        <v>160</v>
      </c>
      <c r="D130" s="22">
        <v>1</v>
      </c>
      <c r="E130" s="22">
        <v>1</v>
      </c>
      <c r="F130" s="34">
        <v>50.739999999999995</v>
      </c>
      <c r="G130" s="34">
        <f t="shared" si="2"/>
        <v>45.665999999999997</v>
      </c>
      <c r="H130" s="39">
        <f t="shared" si="3"/>
        <v>1141.6499999999999</v>
      </c>
    </row>
    <row r="131" spans="1:8" ht="14.25">
      <c r="B131" s="22" t="s">
        <v>33</v>
      </c>
      <c r="C131" s="22" t="s">
        <v>161</v>
      </c>
      <c r="D131" s="22">
        <v>1</v>
      </c>
      <c r="E131" s="22">
        <v>1</v>
      </c>
      <c r="F131" s="34">
        <v>69</v>
      </c>
      <c r="G131" s="34">
        <f t="shared" si="2"/>
        <v>62.1</v>
      </c>
      <c r="H131" s="39">
        <f t="shared" si="3"/>
        <v>1552.5</v>
      </c>
    </row>
    <row r="132" spans="1:8" ht="25.5">
      <c r="A132" s="19" t="s">
        <v>429</v>
      </c>
      <c r="B132" s="16" t="s">
        <v>7</v>
      </c>
      <c r="C132" s="16"/>
      <c r="D132" s="11"/>
      <c r="E132" s="11"/>
      <c r="F132" s="11"/>
      <c r="G132" s="11"/>
      <c r="H132" s="36"/>
    </row>
    <row r="133" spans="1:8" ht="14.25">
      <c r="B133" s="22" t="s">
        <v>13</v>
      </c>
      <c r="C133" s="22" t="s">
        <v>162</v>
      </c>
      <c r="D133" s="22">
        <v>10</v>
      </c>
      <c r="E133" s="22">
        <v>150</v>
      </c>
      <c r="F133" s="34">
        <v>2.7699999999999996</v>
      </c>
      <c r="G133" s="34">
        <f t="shared" si="2"/>
        <v>2.4929999999999994</v>
      </c>
      <c r="H133" s="39">
        <f t="shared" si="3"/>
        <v>62.324999999999989</v>
      </c>
    </row>
    <row r="134" spans="1:8" ht="14.25">
      <c r="B134" s="22" t="s">
        <v>15</v>
      </c>
      <c r="C134" s="22" t="s">
        <v>163</v>
      </c>
      <c r="D134" s="22">
        <v>10</v>
      </c>
      <c r="E134" s="22">
        <v>120</v>
      </c>
      <c r="F134" s="34">
        <v>2.8099999999999996</v>
      </c>
      <c r="G134" s="34">
        <f t="shared" si="2"/>
        <v>2.5289999999999999</v>
      </c>
      <c r="H134" s="39">
        <f t="shared" si="3"/>
        <v>63.224999999999994</v>
      </c>
    </row>
    <row r="135" spans="1:8" ht="14.25">
      <c r="B135" s="22" t="s">
        <v>17</v>
      </c>
      <c r="C135" s="22" t="s">
        <v>164</v>
      </c>
      <c r="D135" s="22">
        <v>10</v>
      </c>
      <c r="E135" s="22">
        <v>100</v>
      </c>
      <c r="F135" s="34">
        <v>2.9</v>
      </c>
      <c r="G135" s="34">
        <f t="shared" si="2"/>
        <v>2.61</v>
      </c>
      <c r="H135" s="39">
        <f t="shared" si="3"/>
        <v>65.25</v>
      </c>
    </row>
    <row r="136" spans="1:8" ht="14.25">
      <c r="B136" s="22" t="s">
        <v>19</v>
      </c>
      <c r="C136" s="22" t="s">
        <v>165</v>
      </c>
      <c r="D136" s="22">
        <v>10</v>
      </c>
      <c r="E136" s="22">
        <v>60</v>
      </c>
      <c r="F136" s="34">
        <v>3.11</v>
      </c>
      <c r="G136" s="34">
        <f t="shared" si="2"/>
        <v>2.7989999999999999</v>
      </c>
      <c r="H136" s="39">
        <f t="shared" si="3"/>
        <v>69.974999999999994</v>
      </c>
    </row>
    <row r="137" spans="1:8" ht="14.25">
      <c r="B137" s="22" t="s">
        <v>21</v>
      </c>
      <c r="C137" s="22" t="s">
        <v>166</v>
      </c>
      <c r="D137" s="22">
        <v>10</v>
      </c>
      <c r="E137" s="22">
        <v>30</v>
      </c>
      <c r="F137" s="34">
        <v>4.17</v>
      </c>
      <c r="G137" s="34">
        <f t="shared" si="2"/>
        <v>3.7530000000000001</v>
      </c>
      <c r="H137" s="39">
        <f t="shared" si="3"/>
        <v>93.825000000000003</v>
      </c>
    </row>
    <row r="138" spans="1:8" ht="14.25">
      <c r="B138" s="22" t="s">
        <v>23</v>
      </c>
      <c r="C138" s="22" t="s">
        <v>167</v>
      </c>
      <c r="D138" s="22">
        <v>4</v>
      </c>
      <c r="E138" s="22">
        <v>20</v>
      </c>
      <c r="F138" s="34">
        <v>7.5299999999999994</v>
      </c>
      <c r="G138" s="34">
        <f t="shared" si="2"/>
        <v>6.7769999999999992</v>
      </c>
      <c r="H138" s="39">
        <f t="shared" si="3"/>
        <v>169.42499999999998</v>
      </c>
    </row>
    <row r="139" spans="1:8" ht="14.25">
      <c r="B139" s="22" t="s">
        <v>25</v>
      </c>
      <c r="C139" s="22" t="s">
        <v>168</v>
      </c>
      <c r="D139" s="22">
        <v>2</v>
      </c>
      <c r="E139" s="22">
        <v>12</v>
      </c>
      <c r="F139" s="34">
        <v>9.48</v>
      </c>
      <c r="G139" s="34">
        <f t="shared" si="2"/>
        <v>8.532</v>
      </c>
      <c r="H139" s="39">
        <f t="shared" si="3"/>
        <v>213.3</v>
      </c>
    </row>
    <row r="140" spans="1:8" ht="14.25">
      <c r="B140" s="22" t="s">
        <v>27</v>
      </c>
      <c r="C140" s="22" t="s">
        <v>169</v>
      </c>
      <c r="D140" s="22">
        <v>2</v>
      </c>
      <c r="E140" s="22">
        <v>6</v>
      </c>
      <c r="F140" s="34">
        <v>13.27</v>
      </c>
      <c r="G140" s="34">
        <f t="shared" si="2"/>
        <v>11.943</v>
      </c>
      <c r="H140" s="39">
        <f t="shared" si="3"/>
        <v>298.57499999999999</v>
      </c>
    </row>
    <row r="141" spans="1:8" ht="14.25">
      <c r="B141" s="22" t="s">
        <v>29</v>
      </c>
      <c r="C141" s="22" t="s">
        <v>170</v>
      </c>
      <c r="D141" s="22">
        <v>1</v>
      </c>
      <c r="E141" s="22">
        <v>2</v>
      </c>
      <c r="F141" s="34">
        <v>18.420000000000002</v>
      </c>
      <c r="G141" s="34">
        <f t="shared" ref="G141:G204" si="4">SUM(F141*(100-$G$9)/100)</f>
        <v>16.578000000000003</v>
      </c>
      <c r="H141" s="39">
        <f t="shared" ref="H141:H204" si="5">SUM(G141*$H$9)</f>
        <v>414.45000000000005</v>
      </c>
    </row>
    <row r="142" spans="1:8" ht="14.25">
      <c r="B142" s="22" t="s">
        <v>31</v>
      </c>
      <c r="C142" s="22" t="s">
        <v>171</v>
      </c>
      <c r="D142" s="22">
        <v>1</v>
      </c>
      <c r="E142" s="22">
        <v>2</v>
      </c>
      <c r="F142" s="34">
        <v>35.08</v>
      </c>
      <c r="G142" s="34">
        <f t="shared" si="4"/>
        <v>31.571999999999999</v>
      </c>
      <c r="H142" s="39">
        <f t="shared" si="5"/>
        <v>789.3</v>
      </c>
    </row>
    <row r="143" spans="1:8" ht="14.25">
      <c r="B143" s="22" t="s">
        <v>32</v>
      </c>
      <c r="C143" s="22" t="s">
        <v>172</v>
      </c>
      <c r="D143" s="22">
        <v>1</v>
      </c>
      <c r="E143" s="22">
        <v>1</v>
      </c>
      <c r="F143" s="34">
        <v>50.739999999999995</v>
      </c>
      <c r="G143" s="34">
        <f t="shared" si="4"/>
        <v>45.665999999999997</v>
      </c>
      <c r="H143" s="39">
        <f t="shared" si="5"/>
        <v>1141.6499999999999</v>
      </c>
    </row>
    <row r="144" spans="1:8" ht="14.25">
      <c r="B144" s="22" t="s">
        <v>33</v>
      </c>
      <c r="C144" s="22" t="s">
        <v>173</v>
      </c>
      <c r="D144" s="22">
        <v>1</v>
      </c>
      <c r="E144" s="22">
        <v>1</v>
      </c>
      <c r="F144" s="34">
        <v>69</v>
      </c>
      <c r="G144" s="34">
        <f t="shared" si="4"/>
        <v>62.1</v>
      </c>
      <c r="H144" s="39">
        <f t="shared" si="5"/>
        <v>1552.5</v>
      </c>
    </row>
    <row r="145" spans="1:8" ht="25.5">
      <c r="A145" s="19" t="s">
        <v>421</v>
      </c>
      <c r="B145" s="16" t="s">
        <v>7</v>
      </c>
      <c r="C145" s="16"/>
      <c r="D145" s="11"/>
      <c r="E145" s="11"/>
      <c r="F145" s="11"/>
      <c r="G145" s="11"/>
      <c r="H145" s="36"/>
    </row>
    <row r="146" spans="1:8" ht="14.25">
      <c r="B146" s="22" t="s">
        <v>13</v>
      </c>
      <c r="C146" s="22" t="s">
        <v>174</v>
      </c>
      <c r="D146" s="22">
        <v>10</v>
      </c>
      <c r="E146" s="22">
        <v>60</v>
      </c>
      <c r="F146" s="34">
        <v>3.03</v>
      </c>
      <c r="G146" s="34">
        <f t="shared" si="4"/>
        <v>2.7269999999999999</v>
      </c>
      <c r="H146" s="39">
        <f t="shared" si="5"/>
        <v>68.174999999999997</v>
      </c>
    </row>
    <row r="147" spans="1:8" ht="14.25">
      <c r="B147" s="22" t="s">
        <v>15</v>
      </c>
      <c r="C147" s="22" t="s">
        <v>175</v>
      </c>
      <c r="D147" s="22">
        <v>10</v>
      </c>
      <c r="E147" s="22">
        <v>60</v>
      </c>
      <c r="F147" s="34">
        <v>3.07</v>
      </c>
      <c r="G147" s="34">
        <f t="shared" si="4"/>
        <v>2.7629999999999999</v>
      </c>
      <c r="H147" s="39">
        <f t="shared" si="5"/>
        <v>69.075000000000003</v>
      </c>
    </row>
    <row r="148" spans="1:8" ht="14.25">
      <c r="B148" s="22" t="s">
        <v>17</v>
      </c>
      <c r="C148" s="22" t="s">
        <v>176</v>
      </c>
      <c r="D148" s="22">
        <v>10</v>
      </c>
      <c r="E148" s="22">
        <v>60</v>
      </c>
      <c r="F148" s="34">
        <v>3.3</v>
      </c>
      <c r="G148" s="34">
        <f t="shared" si="4"/>
        <v>2.97</v>
      </c>
      <c r="H148" s="39">
        <f t="shared" si="5"/>
        <v>74.25</v>
      </c>
    </row>
    <row r="149" spans="1:8" ht="14.25">
      <c r="B149" s="22" t="s">
        <v>19</v>
      </c>
      <c r="C149" s="22" t="s">
        <v>177</v>
      </c>
      <c r="D149" s="22">
        <v>10</v>
      </c>
      <c r="E149" s="22">
        <v>40</v>
      </c>
      <c r="F149" s="34">
        <v>3.75</v>
      </c>
      <c r="G149" s="34">
        <f t="shared" si="4"/>
        <v>3.375</v>
      </c>
      <c r="H149" s="39">
        <f t="shared" si="5"/>
        <v>84.375</v>
      </c>
    </row>
    <row r="150" spans="1:8" ht="14.25">
      <c r="B150" s="22" t="s">
        <v>21</v>
      </c>
      <c r="C150" s="22" t="s">
        <v>178</v>
      </c>
      <c r="D150" s="22">
        <v>4</v>
      </c>
      <c r="E150" s="22">
        <v>16</v>
      </c>
      <c r="F150" s="34">
        <v>4.5199999999999996</v>
      </c>
      <c r="G150" s="34">
        <f t="shared" si="4"/>
        <v>4.0679999999999996</v>
      </c>
      <c r="H150" s="39">
        <f t="shared" si="5"/>
        <v>101.69999999999999</v>
      </c>
    </row>
    <row r="151" spans="1:8" ht="25.5">
      <c r="A151" s="19" t="s">
        <v>443</v>
      </c>
      <c r="B151" s="16" t="s">
        <v>7</v>
      </c>
      <c r="C151" s="16"/>
      <c r="D151" s="11"/>
      <c r="E151" s="11"/>
      <c r="F151" s="11"/>
      <c r="G151" s="11"/>
      <c r="H151" s="36"/>
    </row>
    <row r="152" spans="1:8" ht="14.25">
      <c r="B152" s="22" t="s">
        <v>55</v>
      </c>
      <c r="C152" s="22" t="s">
        <v>179</v>
      </c>
      <c r="D152" s="22">
        <v>10</v>
      </c>
      <c r="E152" s="22">
        <v>80</v>
      </c>
      <c r="F152" s="34">
        <v>7.0699999999999994</v>
      </c>
      <c r="G152" s="34">
        <f t="shared" si="4"/>
        <v>6.3629999999999995</v>
      </c>
      <c r="H152" s="39">
        <f t="shared" si="5"/>
        <v>159.07499999999999</v>
      </c>
    </row>
    <row r="153" spans="1:8" ht="14.25">
      <c r="B153" s="22" t="s">
        <v>61</v>
      </c>
      <c r="C153" s="22" t="s">
        <v>180</v>
      </c>
      <c r="D153" s="22">
        <v>10</v>
      </c>
      <c r="E153" s="22">
        <v>80</v>
      </c>
      <c r="F153" s="34">
        <v>7.32</v>
      </c>
      <c r="G153" s="34">
        <f t="shared" si="4"/>
        <v>6.588000000000001</v>
      </c>
      <c r="H153" s="39">
        <f t="shared" si="5"/>
        <v>164.70000000000002</v>
      </c>
    </row>
    <row r="154" spans="1:8" ht="14.25">
      <c r="B154" s="22" t="s">
        <v>63</v>
      </c>
      <c r="C154" s="22" t="s">
        <v>181</v>
      </c>
      <c r="D154" s="22">
        <v>10</v>
      </c>
      <c r="E154" s="22">
        <v>60</v>
      </c>
      <c r="F154" s="34">
        <v>7.66</v>
      </c>
      <c r="G154" s="34">
        <f t="shared" si="4"/>
        <v>6.8940000000000001</v>
      </c>
      <c r="H154" s="39">
        <f t="shared" si="5"/>
        <v>172.35</v>
      </c>
    </row>
    <row r="155" spans="1:8" ht="14.25">
      <c r="B155" s="22" t="s">
        <v>68</v>
      </c>
      <c r="C155" s="22" t="s">
        <v>182</v>
      </c>
      <c r="D155" s="22">
        <v>10</v>
      </c>
      <c r="E155" s="22">
        <v>40</v>
      </c>
      <c r="F155" s="34">
        <v>9.75</v>
      </c>
      <c r="G155" s="34">
        <f t="shared" si="4"/>
        <v>8.7750000000000004</v>
      </c>
      <c r="H155" s="39">
        <f t="shared" si="5"/>
        <v>219.375</v>
      </c>
    </row>
    <row r="156" spans="1:8" ht="14.25">
      <c r="B156" s="22" t="s">
        <v>73</v>
      </c>
      <c r="C156" s="22" t="s">
        <v>183</v>
      </c>
      <c r="D156" s="22">
        <v>4</v>
      </c>
      <c r="E156" s="22">
        <v>20</v>
      </c>
      <c r="F156" s="34">
        <v>12</v>
      </c>
      <c r="G156" s="34">
        <f t="shared" si="4"/>
        <v>10.8</v>
      </c>
      <c r="H156" s="39">
        <f t="shared" si="5"/>
        <v>270</v>
      </c>
    </row>
    <row r="157" spans="1:8" ht="14.25">
      <c r="B157" s="22" t="s">
        <v>77</v>
      </c>
      <c r="C157" s="22" t="s">
        <v>184</v>
      </c>
      <c r="D157" s="22">
        <v>4</v>
      </c>
      <c r="E157" s="22">
        <v>12</v>
      </c>
      <c r="F157" s="34">
        <v>18.190000000000001</v>
      </c>
      <c r="G157" s="34">
        <f t="shared" si="4"/>
        <v>16.371000000000002</v>
      </c>
      <c r="H157" s="39">
        <f t="shared" si="5"/>
        <v>409.27500000000003</v>
      </c>
    </row>
    <row r="158" spans="1:8" ht="14.25">
      <c r="B158" s="22" t="s">
        <v>79</v>
      </c>
      <c r="C158" s="22" t="s">
        <v>185</v>
      </c>
      <c r="D158" s="22">
        <v>2</v>
      </c>
      <c r="E158" s="22">
        <v>8</v>
      </c>
      <c r="F158" s="34">
        <v>30</v>
      </c>
      <c r="G158" s="34">
        <f t="shared" si="4"/>
        <v>27</v>
      </c>
      <c r="H158" s="39">
        <f t="shared" si="5"/>
        <v>675</v>
      </c>
    </row>
    <row r="159" spans="1:8" ht="14.25">
      <c r="B159" s="22" t="s">
        <v>81</v>
      </c>
      <c r="C159" s="22" t="s">
        <v>186</v>
      </c>
      <c r="D159" s="22">
        <v>1</v>
      </c>
      <c r="E159" s="22">
        <v>4</v>
      </c>
      <c r="F159" s="34">
        <v>44.1</v>
      </c>
      <c r="G159" s="34">
        <f t="shared" si="4"/>
        <v>39.69</v>
      </c>
      <c r="H159" s="39">
        <f t="shared" si="5"/>
        <v>992.25</v>
      </c>
    </row>
    <row r="160" spans="1:8" ht="25.5">
      <c r="A160" s="19" t="s">
        <v>444</v>
      </c>
      <c r="B160" s="16" t="s">
        <v>7</v>
      </c>
      <c r="C160" s="16"/>
      <c r="D160" s="11"/>
      <c r="E160" s="11"/>
      <c r="F160" s="11"/>
      <c r="G160" s="11"/>
      <c r="H160" s="36"/>
    </row>
    <row r="161" spans="1:8" ht="14.25">
      <c r="B161" s="22" t="s">
        <v>61</v>
      </c>
      <c r="C161" s="22" t="s">
        <v>187</v>
      </c>
      <c r="D161" s="22">
        <v>10</v>
      </c>
      <c r="E161" s="22">
        <v>80</v>
      </c>
      <c r="F161" s="34">
        <v>9.629999999999999</v>
      </c>
      <c r="G161" s="34">
        <f t="shared" si="4"/>
        <v>8.6669999999999998</v>
      </c>
      <c r="H161" s="39">
        <f t="shared" si="5"/>
        <v>216.67499999999998</v>
      </c>
    </row>
    <row r="162" spans="1:8" ht="14.25">
      <c r="B162" s="22" t="s">
        <v>63</v>
      </c>
      <c r="C162" s="22" t="s">
        <v>188</v>
      </c>
      <c r="D162" s="22">
        <v>10</v>
      </c>
      <c r="E162" s="22">
        <v>60</v>
      </c>
      <c r="F162" s="34">
        <v>10.29</v>
      </c>
      <c r="G162" s="34">
        <f t="shared" si="4"/>
        <v>9.2609999999999992</v>
      </c>
      <c r="H162" s="39">
        <f t="shared" si="5"/>
        <v>231.52499999999998</v>
      </c>
    </row>
    <row r="163" spans="1:8" ht="14.25">
      <c r="B163" s="22" t="s">
        <v>68</v>
      </c>
      <c r="C163" s="22" t="s">
        <v>189</v>
      </c>
      <c r="D163" s="22">
        <v>10</v>
      </c>
      <c r="E163" s="22">
        <v>40</v>
      </c>
      <c r="F163" s="34">
        <v>12.379999999999999</v>
      </c>
      <c r="G163" s="34">
        <f t="shared" si="4"/>
        <v>11.141999999999998</v>
      </c>
      <c r="H163" s="39">
        <f t="shared" si="5"/>
        <v>278.54999999999995</v>
      </c>
    </row>
    <row r="164" spans="1:8" ht="14.25">
      <c r="B164" s="22" t="s">
        <v>73</v>
      </c>
      <c r="C164" s="22" t="s">
        <v>190</v>
      </c>
      <c r="D164" s="22">
        <v>4</v>
      </c>
      <c r="E164" s="22">
        <v>20</v>
      </c>
      <c r="F164" s="34">
        <v>14.24</v>
      </c>
      <c r="G164" s="34">
        <f t="shared" si="4"/>
        <v>12.815999999999999</v>
      </c>
      <c r="H164" s="39">
        <f t="shared" si="5"/>
        <v>320.39999999999998</v>
      </c>
    </row>
    <row r="165" spans="1:8" ht="14.25">
      <c r="B165" s="22" t="s">
        <v>77</v>
      </c>
      <c r="C165" s="22" t="s">
        <v>191</v>
      </c>
      <c r="D165" s="22">
        <v>4</v>
      </c>
      <c r="E165" s="22">
        <v>12</v>
      </c>
      <c r="F165" s="34">
        <v>19.310000000000002</v>
      </c>
      <c r="G165" s="34">
        <f t="shared" si="4"/>
        <v>17.379000000000001</v>
      </c>
      <c r="H165" s="39">
        <f t="shared" si="5"/>
        <v>434.47500000000002</v>
      </c>
    </row>
    <row r="166" spans="1:8" ht="25.5">
      <c r="A166" s="19" t="s">
        <v>431</v>
      </c>
      <c r="B166" s="18"/>
      <c r="C166" s="16"/>
      <c r="D166" s="11"/>
      <c r="E166" s="11"/>
      <c r="F166" s="11"/>
      <c r="G166" s="11"/>
      <c r="H166" s="36"/>
    </row>
    <row r="167" spans="1:8" ht="14.25">
      <c r="B167" s="22" t="s">
        <v>192</v>
      </c>
      <c r="C167" s="22" t="s">
        <v>193</v>
      </c>
      <c r="D167" s="22">
        <v>10</v>
      </c>
      <c r="E167" s="22">
        <v>100</v>
      </c>
      <c r="F167" s="34">
        <v>4.49</v>
      </c>
      <c r="G167" s="34">
        <f t="shared" si="4"/>
        <v>4.0410000000000004</v>
      </c>
      <c r="H167" s="39">
        <f t="shared" si="5"/>
        <v>101.02500000000001</v>
      </c>
    </row>
    <row r="168" spans="1:8" ht="14.25">
      <c r="B168" s="22" t="s">
        <v>194</v>
      </c>
      <c r="C168" s="22" t="s">
        <v>195</v>
      </c>
      <c r="D168" s="22">
        <v>10</v>
      </c>
      <c r="E168" s="22">
        <v>60</v>
      </c>
      <c r="F168" s="34">
        <v>5.74</v>
      </c>
      <c r="G168" s="34">
        <f t="shared" si="4"/>
        <v>5.1660000000000004</v>
      </c>
      <c r="H168" s="39">
        <f t="shared" si="5"/>
        <v>129.15</v>
      </c>
    </row>
    <row r="169" spans="1:8" ht="14.25">
      <c r="B169" s="22" t="s">
        <v>196</v>
      </c>
      <c r="C169" s="22" t="s">
        <v>197</v>
      </c>
      <c r="D169" s="22">
        <v>10</v>
      </c>
      <c r="E169" s="22">
        <v>50</v>
      </c>
      <c r="F169" s="34">
        <v>5.92</v>
      </c>
      <c r="G169" s="34">
        <f t="shared" si="4"/>
        <v>5.3279999999999994</v>
      </c>
      <c r="H169" s="39">
        <f t="shared" si="5"/>
        <v>133.19999999999999</v>
      </c>
    </row>
    <row r="170" spans="1:8" ht="14.25">
      <c r="B170" s="22" t="s">
        <v>198</v>
      </c>
      <c r="C170" s="22" t="s">
        <v>199</v>
      </c>
      <c r="D170" s="22">
        <v>4</v>
      </c>
      <c r="E170" s="22">
        <v>24</v>
      </c>
      <c r="F170" s="34">
        <v>10.27</v>
      </c>
      <c r="G170" s="34">
        <f t="shared" si="4"/>
        <v>9.2430000000000003</v>
      </c>
      <c r="H170" s="39">
        <f t="shared" si="5"/>
        <v>231.07500000000002</v>
      </c>
    </row>
    <row r="171" spans="1:8" ht="25.5">
      <c r="A171" s="19" t="s">
        <v>430</v>
      </c>
      <c r="B171" s="18"/>
      <c r="C171" s="16"/>
      <c r="D171" s="11"/>
      <c r="E171" s="11"/>
      <c r="F171" s="11"/>
      <c r="G171" s="11"/>
      <c r="H171" s="36"/>
    </row>
    <row r="172" spans="1:8" ht="14.25">
      <c r="B172" s="22" t="s">
        <v>389</v>
      </c>
      <c r="C172" s="22">
        <v>234301512</v>
      </c>
      <c r="D172" s="22">
        <v>10</v>
      </c>
      <c r="E172" s="22">
        <v>120</v>
      </c>
      <c r="F172" s="34">
        <v>1.7</v>
      </c>
      <c r="G172" s="34">
        <f t="shared" si="4"/>
        <v>1.53</v>
      </c>
      <c r="H172" s="39">
        <f t="shared" si="5"/>
        <v>38.25</v>
      </c>
    </row>
    <row r="173" spans="1:8" ht="14.25">
      <c r="B173" s="22" t="s">
        <v>390</v>
      </c>
      <c r="C173" s="22" t="s">
        <v>200</v>
      </c>
      <c r="D173" s="22">
        <v>10</v>
      </c>
      <c r="E173" s="22">
        <v>120</v>
      </c>
      <c r="F173" s="34">
        <v>1.68</v>
      </c>
      <c r="G173" s="34">
        <f t="shared" si="4"/>
        <v>1.5119999999999998</v>
      </c>
      <c r="H173" s="39">
        <f t="shared" si="5"/>
        <v>37.799999999999997</v>
      </c>
    </row>
    <row r="174" spans="1:8" ht="14.25">
      <c r="B174" s="22" t="s">
        <v>192</v>
      </c>
      <c r="C174" s="22" t="s">
        <v>201</v>
      </c>
      <c r="D174" s="22">
        <v>10</v>
      </c>
      <c r="E174" s="22">
        <v>120</v>
      </c>
      <c r="F174" s="34">
        <v>2.09</v>
      </c>
      <c r="G174" s="34">
        <f t="shared" si="4"/>
        <v>1.881</v>
      </c>
      <c r="H174" s="39">
        <f t="shared" si="5"/>
        <v>47.024999999999999</v>
      </c>
    </row>
    <row r="175" spans="1:8" ht="14.25">
      <c r="B175" s="22" t="s">
        <v>391</v>
      </c>
      <c r="C175" s="22" t="s">
        <v>202</v>
      </c>
      <c r="D175" s="22">
        <v>10</v>
      </c>
      <c r="E175" s="22">
        <v>100</v>
      </c>
      <c r="F175" s="34">
        <v>2.1599999999999997</v>
      </c>
      <c r="G175" s="34">
        <f t="shared" si="4"/>
        <v>1.9439999999999997</v>
      </c>
      <c r="H175" s="39">
        <f t="shared" si="5"/>
        <v>48.599999999999994</v>
      </c>
    </row>
    <row r="176" spans="1:8" ht="14.25">
      <c r="B176" s="22" t="s">
        <v>194</v>
      </c>
      <c r="C176" s="22" t="s">
        <v>203</v>
      </c>
      <c r="D176" s="22">
        <v>10</v>
      </c>
      <c r="E176" s="22">
        <v>80</v>
      </c>
      <c r="F176" s="34">
        <v>3.1399999999999997</v>
      </c>
      <c r="G176" s="34">
        <f t="shared" si="4"/>
        <v>2.8259999999999996</v>
      </c>
      <c r="H176" s="39">
        <f t="shared" si="5"/>
        <v>70.649999999999991</v>
      </c>
    </row>
    <row r="177" spans="2:8" ht="14.25">
      <c r="B177" s="22" t="s">
        <v>392</v>
      </c>
      <c r="C177" s="22" t="s">
        <v>204</v>
      </c>
      <c r="D177" s="22">
        <v>10</v>
      </c>
      <c r="E177" s="22">
        <v>80</v>
      </c>
      <c r="F177" s="34">
        <v>3.19</v>
      </c>
      <c r="G177" s="34">
        <f t="shared" si="4"/>
        <v>2.8710000000000004</v>
      </c>
      <c r="H177" s="39">
        <f t="shared" si="5"/>
        <v>71.775000000000006</v>
      </c>
    </row>
    <row r="178" spans="2:8" ht="14.25">
      <c r="B178" s="22" t="s">
        <v>196</v>
      </c>
      <c r="C178" s="22" t="s">
        <v>205</v>
      </c>
      <c r="D178" s="22">
        <v>10</v>
      </c>
      <c r="E178" s="22">
        <v>60</v>
      </c>
      <c r="F178" s="34">
        <v>2.44</v>
      </c>
      <c r="G178" s="34">
        <f t="shared" si="4"/>
        <v>2.1959999999999997</v>
      </c>
      <c r="H178" s="39">
        <f t="shared" si="5"/>
        <v>54.899999999999991</v>
      </c>
    </row>
    <row r="179" spans="2:8" ht="14.25">
      <c r="B179" s="22" t="s">
        <v>393</v>
      </c>
      <c r="C179" s="22" t="s">
        <v>206</v>
      </c>
      <c r="D179" s="22">
        <v>10</v>
      </c>
      <c r="E179" s="22">
        <v>40</v>
      </c>
      <c r="F179" s="34">
        <v>3.5599999999999996</v>
      </c>
      <c r="G179" s="34">
        <f t="shared" si="4"/>
        <v>3.2039999999999997</v>
      </c>
      <c r="H179" s="39">
        <f t="shared" si="5"/>
        <v>80.099999999999994</v>
      </c>
    </row>
    <row r="180" spans="2:8" ht="14.25">
      <c r="B180" s="22" t="s">
        <v>198</v>
      </c>
      <c r="C180" s="22" t="s">
        <v>207</v>
      </c>
      <c r="D180" s="22">
        <v>4</v>
      </c>
      <c r="E180" s="22">
        <v>32</v>
      </c>
      <c r="F180" s="34">
        <v>2.88</v>
      </c>
      <c r="G180" s="34">
        <f t="shared" si="4"/>
        <v>2.5920000000000001</v>
      </c>
      <c r="H180" s="39">
        <f t="shared" si="5"/>
        <v>64.8</v>
      </c>
    </row>
    <row r="181" spans="2:8" ht="14.25">
      <c r="B181" s="22" t="s">
        <v>394</v>
      </c>
      <c r="C181" s="22" t="s">
        <v>208</v>
      </c>
      <c r="D181" s="22">
        <v>4</v>
      </c>
      <c r="E181" s="22">
        <v>24</v>
      </c>
      <c r="F181" s="34">
        <v>6.6499999999999995</v>
      </c>
      <c r="G181" s="34">
        <f t="shared" si="4"/>
        <v>5.9850000000000003</v>
      </c>
      <c r="H181" s="39">
        <f t="shared" si="5"/>
        <v>149.625</v>
      </c>
    </row>
    <row r="182" spans="2:8" ht="14.25">
      <c r="B182" s="22" t="s">
        <v>395</v>
      </c>
      <c r="C182" s="22" t="s">
        <v>209</v>
      </c>
      <c r="D182" s="22">
        <v>4</v>
      </c>
      <c r="E182" s="22">
        <v>24</v>
      </c>
      <c r="F182" s="34">
        <v>6.77</v>
      </c>
      <c r="G182" s="34">
        <f t="shared" si="4"/>
        <v>6.093</v>
      </c>
      <c r="H182" s="39">
        <f t="shared" si="5"/>
        <v>152.32499999999999</v>
      </c>
    </row>
    <row r="183" spans="2:8" ht="14.25">
      <c r="B183" s="22" t="s">
        <v>396</v>
      </c>
      <c r="C183" s="22" t="s">
        <v>210</v>
      </c>
      <c r="D183" s="22">
        <v>4</v>
      </c>
      <c r="E183" s="22">
        <v>24</v>
      </c>
      <c r="F183" s="34">
        <v>4.87</v>
      </c>
      <c r="G183" s="34">
        <f t="shared" si="4"/>
        <v>4.383</v>
      </c>
      <c r="H183" s="39">
        <f t="shared" si="5"/>
        <v>109.575</v>
      </c>
    </row>
    <row r="184" spans="2:8" ht="14.25">
      <c r="B184" s="22" t="s">
        <v>397</v>
      </c>
      <c r="C184" s="22" t="s">
        <v>211</v>
      </c>
      <c r="D184" s="22">
        <v>2</v>
      </c>
      <c r="E184" s="22">
        <v>12</v>
      </c>
      <c r="F184" s="34">
        <v>16.110000000000003</v>
      </c>
      <c r="G184" s="34">
        <f t="shared" si="4"/>
        <v>14.499000000000002</v>
      </c>
      <c r="H184" s="39">
        <f t="shared" si="5"/>
        <v>362.47500000000008</v>
      </c>
    </row>
    <row r="185" spans="2:8" ht="14.25">
      <c r="B185" s="22" t="s">
        <v>398</v>
      </c>
      <c r="C185" s="22" t="s">
        <v>212</v>
      </c>
      <c r="D185" s="22">
        <v>2</v>
      </c>
      <c r="E185" s="22">
        <v>12</v>
      </c>
      <c r="F185" s="34">
        <v>16.190000000000001</v>
      </c>
      <c r="G185" s="34">
        <f t="shared" si="4"/>
        <v>14.571000000000002</v>
      </c>
      <c r="H185" s="39">
        <f t="shared" si="5"/>
        <v>364.27500000000003</v>
      </c>
    </row>
    <row r="186" spans="2:8" ht="14.25">
      <c r="B186" s="22" t="s">
        <v>399</v>
      </c>
      <c r="C186" s="22" t="s">
        <v>213</v>
      </c>
      <c r="D186" s="22">
        <v>2</v>
      </c>
      <c r="E186" s="22">
        <v>12</v>
      </c>
      <c r="F186" s="34">
        <v>11.12</v>
      </c>
      <c r="G186" s="34">
        <f t="shared" si="4"/>
        <v>10.007999999999999</v>
      </c>
      <c r="H186" s="39">
        <f t="shared" si="5"/>
        <v>250.2</v>
      </c>
    </row>
    <row r="187" spans="2:8" ht="14.25">
      <c r="B187" s="22" t="s">
        <v>400</v>
      </c>
      <c r="C187" s="22" t="s">
        <v>214</v>
      </c>
      <c r="D187" s="22">
        <v>2</v>
      </c>
      <c r="E187" s="22">
        <v>12</v>
      </c>
      <c r="F187" s="34">
        <v>7.87</v>
      </c>
      <c r="G187" s="34">
        <f t="shared" si="4"/>
        <v>7.0829999999999993</v>
      </c>
      <c r="H187" s="39">
        <f t="shared" si="5"/>
        <v>177.07499999999999</v>
      </c>
    </row>
    <row r="188" spans="2:8" ht="14.25">
      <c r="B188" s="22" t="s">
        <v>401</v>
      </c>
      <c r="C188" s="22" t="s">
        <v>215</v>
      </c>
      <c r="D188" s="22">
        <v>1</v>
      </c>
      <c r="E188" s="22">
        <v>3</v>
      </c>
      <c r="F188" s="34">
        <v>23.67</v>
      </c>
      <c r="G188" s="34">
        <f t="shared" si="4"/>
        <v>21.303000000000001</v>
      </c>
      <c r="H188" s="39">
        <f t="shared" si="5"/>
        <v>532.57500000000005</v>
      </c>
    </row>
    <row r="189" spans="2:8" ht="14.25">
      <c r="B189" s="22" t="s">
        <v>402</v>
      </c>
      <c r="C189" s="22" t="s">
        <v>216</v>
      </c>
      <c r="D189" s="22">
        <v>1</v>
      </c>
      <c r="E189" s="22">
        <v>3</v>
      </c>
      <c r="F189" s="34">
        <v>24.25</v>
      </c>
      <c r="G189" s="34">
        <f t="shared" si="4"/>
        <v>21.824999999999999</v>
      </c>
      <c r="H189" s="39">
        <f t="shared" si="5"/>
        <v>545.625</v>
      </c>
    </row>
    <row r="190" spans="2:8" ht="14.25">
      <c r="B190" s="22" t="s">
        <v>403</v>
      </c>
      <c r="C190" s="22" t="s">
        <v>217</v>
      </c>
      <c r="D190" s="22">
        <v>1</v>
      </c>
      <c r="E190" s="22">
        <v>3</v>
      </c>
      <c r="F190" s="34">
        <v>33.049999999999997</v>
      </c>
      <c r="G190" s="34">
        <f t="shared" si="4"/>
        <v>29.744999999999994</v>
      </c>
      <c r="H190" s="39">
        <f t="shared" si="5"/>
        <v>743.62499999999989</v>
      </c>
    </row>
    <row r="191" spans="2:8" ht="14.25">
      <c r="B191" s="22" t="s">
        <v>404</v>
      </c>
      <c r="C191" s="22" t="s">
        <v>218</v>
      </c>
      <c r="D191" s="22">
        <v>1</v>
      </c>
      <c r="E191" s="22">
        <v>3</v>
      </c>
      <c r="F191" s="34">
        <v>31</v>
      </c>
      <c r="G191" s="34">
        <f t="shared" si="4"/>
        <v>27.9</v>
      </c>
      <c r="H191" s="39">
        <f t="shared" si="5"/>
        <v>697.5</v>
      </c>
    </row>
    <row r="192" spans="2:8" ht="14.25">
      <c r="B192" s="22" t="s">
        <v>405</v>
      </c>
      <c r="C192" s="22" t="s">
        <v>219</v>
      </c>
      <c r="D192" s="22">
        <v>1</v>
      </c>
      <c r="E192" s="22">
        <v>3</v>
      </c>
      <c r="F192" s="34">
        <v>42.83</v>
      </c>
      <c r="G192" s="34">
        <f t="shared" si="4"/>
        <v>38.546999999999997</v>
      </c>
      <c r="H192" s="39">
        <f t="shared" si="5"/>
        <v>963.67499999999995</v>
      </c>
    </row>
    <row r="193" spans="1:8" ht="14.25">
      <c r="B193" s="22" t="s">
        <v>406</v>
      </c>
      <c r="C193" s="22" t="s">
        <v>220</v>
      </c>
      <c r="D193" s="22">
        <v>1</v>
      </c>
      <c r="E193" s="22">
        <v>1</v>
      </c>
      <c r="F193" s="34">
        <v>34.6</v>
      </c>
      <c r="G193" s="34">
        <f t="shared" si="4"/>
        <v>31.14</v>
      </c>
      <c r="H193" s="39">
        <f t="shared" si="5"/>
        <v>778.5</v>
      </c>
    </row>
    <row r="194" spans="1:8" ht="14.25">
      <c r="B194" s="22" t="s">
        <v>407</v>
      </c>
      <c r="C194" s="22" t="s">
        <v>221</v>
      </c>
      <c r="D194" s="22">
        <v>1</v>
      </c>
      <c r="E194" s="22">
        <v>1</v>
      </c>
      <c r="F194" s="34">
        <v>35.18</v>
      </c>
      <c r="G194" s="34">
        <f t="shared" si="4"/>
        <v>31.661999999999999</v>
      </c>
      <c r="H194" s="39">
        <f t="shared" si="5"/>
        <v>791.55</v>
      </c>
    </row>
    <row r="195" spans="1:8" ht="14.25">
      <c r="B195" s="22" t="s">
        <v>408</v>
      </c>
      <c r="C195" s="22" t="s">
        <v>222</v>
      </c>
      <c r="D195" s="22">
        <v>1</v>
      </c>
      <c r="E195" s="22">
        <v>1</v>
      </c>
      <c r="F195" s="34">
        <v>44.019999999999996</v>
      </c>
      <c r="G195" s="34">
        <f t="shared" si="4"/>
        <v>39.617999999999995</v>
      </c>
      <c r="H195" s="39">
        <f t="shared" si="5"/>
        <v>990.44999999999982</v>
      </c>
    </row>
    <row r="196" spans="1:8" ht="14.25">
      <c r="B196" s="22" t="s">
        <v>409</v>
      </c>
      <c r="C196" s="22" t="s">
        <v>223</v>
      </c>
      <c r="D196" s="22">
        <v>1</v>
      </c>
      <c r="E196" s="22">
        <v>1</v>
      </c>
      <c r="F196" s="34">
        <v>46.71</v>
      </c>
      <c r="G196" s="34">
        <f t="shared" si="4"/>
        <v>42.038999999999994</v>
      </c>
      <c r="H196" s="39">
        <f t="shared" si="5"/>
        <v>1050.9749999999999</v>
      </c>
    </row>
    <row r="197" spans="1:8" ht="14.25">
      <c r="B197" s="22" t="s">
        <v>410</v>
      </c>
      <c r="C197" s="22" t="s">
        <v>224</v>
      </c>
      <c r="D197" s="22">
        <v>1</v>
      </c>
      <c r="E197" s="22">
        <v>1</v>
      </c>
      <c r="F197" s="34">
        <v>54.199999999999996</v>
      </c>
      <c r="G197" s="34">
        <f t="shared" si="4"/>
        <v>48.78</v>
      </c>
      <c r="H197" s="39">
        <f t="shared" si="5"/>
        <v>1219.5</v>
      </c>
    </row>
    <row r="198" spans="1:8" ht="25.5">
      <c r="A198" s="19" t="s">
        <v>420</v>
      </c>
      <c r="B198" s="18"/>
      <c r="C198" s="16"/>
      <c r="D198" s="11"/>
      <c r="E198" s="11"/>
      <c r="F198" s="11"/>
      <c r="G198" s="11"/>
      <c r="H198" s="36"/>
    </row>
    <row r="199" spans="1:8" ht="14.25">
      <c r="B199" s="22" t="s">
        <v>225</v>
      </c>
      <c r="C199" s="22" t="s">
        <v>226</v>
      </c>
      <c r="D199" s="22">
        <v>10</v>
      </c>
      <c r="E199" s="22">
        <v>80</v>
      </c>
      <c r="F199" s="34">
        <v>9.129999999999999</v>
      </c>
      <c r="G199" s="34">
        <f t="shared" si="4"/>
        <v>8.2169999999999987</v>
      </c>
      <c r="H199" s="39">
        <f t="shared" si="5"/>
        <v>205.42499999999995</v>
      </c>
    </row>
    <row r="200" spans="1:8" ht="14.25">
      <c r="B200" s="22" t="s">
        <v>227</v>
      </c>
      <c r="C200" s="22" t="s">
        <v>228</v>
      </c>
      <c r="D200" s="22">
        <v>10</v>
      </c>
      <c r="E200" s="22">
        <v>60</v>
      </c>
      <c r="F200" s="34">
        <v>6.33</v>
      </c>
      <c r="G200" s="34">
        <f t="shared" si="4"/>
        <v>5.6970000000000001</v>
      </c>
      <c r="H200" s="39">
        <f t="shared" si="5"/>
        <v>142.42500000000001</v>
      </c>
    </row>
    <row r="201" spans="1:8" ht="14.25">
      <c r="B201" s="22" t="s">
        <v>229</v>
      </c>
      <c r="C201" s="22" t="s">
        <v>230</v>
      </c>
      <c r="D201" s="22">
        <v>10</v>
      </c>
      <c r="E201" s="22">
        <v>50</v>
      </c>
      <c r="F201" s="34">
        <v>6.33</v>
      </c>
      <c r="G201" s="34">
        <f t="shared" si="4"/>
        <v>5.6970000000000001</v>
      </c>
      <c r="H201" s="39">
        <f t="shared" si="5"/>
        <v>142.42500000000001</v>
      </c>
    </row>
    <row r="202" spans="1:8" ht="14.25">
      <c r="B202" s="22" t="s">
        <v>231</v>
      </c>
      <c r="C202" s="22" t="s">
        <v>232</v>
      </c>
      <c r="D202" s="22">
        <v>10</v>
      </c>
      <c r="E202" s="22">
        <v>40</v>
      </c>
      <c r="F202" s="34">
        <v>6.56</v>
      </c>
      <c r="G202" s="34">
        <f t="shared" si="4"/>
        <v>5.9039999999999999</v>
      </c>
      <c r="H202" s="39">
        <f t="shared" si="5"/>
        <v>147.6</v>
      </c>
    </row>
    <row r="203" spans="1:8" ht="14.25">
      <c r="B203" s="22" t="s">
        <v>233</v>
      </c>
      <c r="C203" s="22" t="s">
        <v>234</v>
      </c>
      <c r="D203" s="22">
        <v>10</v>
      </c>
      <c r="E203" s="22">
        <v>40</v>
      </c>
      <c r="F203" s="34">
        <v>9.0299999999999994</v>
      </c>
      <c r="G203" s="34">
        <f t="shared" si="4"/>
        <v>8.1269999999999989</v>
      </c>
      <c r="H203" s="39">
        <f t="shared" si="5"/>
        <v>203.17499999999998</v>
      </c>
    </row>
    <row r="204" spans="1:8" ht="14.25">
      <c r="B204" s="22" t="s">
        <v>235</v>
      </c>
      <c r="C204" s="22" t="s">
        <v>236</v>
      </c>
      <c r="D204" s="22">
        <v>10</v>
      </c>
      <c r="E204" s="22">
        <v>30</v>
      </c>
      <c r="F204" s="34">
        <v>7.47</v>
      </c>
      <c r="G204" s="34">
        <f t="shared" si="4"/>
        <v>6.7229999999999999</v>
      </c>
      <c r="H204" s="39">
        <f t="shared" si="5"/>
        <v>168.07499999999999</v>
      </c>
    </row>
    <row r="205" spans="1:8" ht="14.25">
      <c r="B205" s="22" t="s">
        <v>237</v>
      </c>
      <c r="C205" s="22" t="s">
        <v>238</v>
      </c>
      <c r="D205" s="22">
        <v>4</v>
      </c>
      <c r="E205" s="22">
        <v>24</v>
      </c>
      <c r="F205" s="34">
        <v>9.5299999999999994</v>
      </c>
      <c r="G205" s="34">
        <f t="shared" ref="G205:G267" si="6">SUM(F205*(100-$G$9)/100)</f>
        <v>8.577</v>
      </c>
      <c r="H205" s="39">
        <f t="shared" ref="H205:H267" si="7">SUM(G205*$H$9)</f>
        <v>214.42500000000001</v>
      </c>
    </row>
    <row r="206" spans="1:8" ht="14.25">
      <c r="B206" s="22" t="s">
        <v>239</v>
      </c>
      <c r="C206" s="22" t="s">
        <v>240</v>
      </c>
      <c r="D206" s="22">
        <v>4</v>
      </c>
      <c r="E206" s="22">
        <v>16</v>
      </c>
      <c r="F206" s="34">
        <v>10.49</v>
      </c>
      <c r="G206" s="34">
        <f t="shared" si="6"/>
        <v>9.4410000000000007</v>
      </c>
      <c r="H206" s="39">
        <f t="shared" si="7"/>
        <v>236.02500000000001</v>
      </c>
    </row>
    <row r="207" spans="1:8" ht="14.25">
      <c r="B207" s="22" t="s">
        <v>241</v>
      </c>
      <c r="C207" s="22" t="s">
        <v>242</v>
      </c>
      <c r="D207" s="22">
        <v>2</v>
      </c>
      <c r="E207" s="22">
        <v>12</v>
      </c>
      <c r="F207" s="34">
        <v>13.1</v>
      </c>
      <c r="G207" s="34">
        <f t="shared" si="6"/>
        <v>11.79</v>
      </c>
      <c r="H207" s="39">
        <f t="shared" si="7"/>
        <v>294.75</v>
      </c>
    </row>
    <row r="208" spans="1:8" ht="14.25">
      <c r="B208" s="22" t="s">
        <v>243</v>
      </c>
      <c r="C208" s="22" t="s">
        <v>244</v>
      </c>
      <c r="D208" s="22">
        <v>2</v>
      </c>
      <c r="E208" s="22">
        <v>10</v>
      </c>
      <c r="F208" s="34">
        <v>15.54</v>
      </c>
      <c r="G208" s="34">
        <f t="shared" si="6"/>
        <v>13.985999999999999</v>
      </c>
      <c r="H208" s="39">
        <f t="shared" si="7"/>
        <v>349.65</v>
      </c>
    </row>
    <row r="209" spans="1:8" ht="14.25">
      <c r="B209" s="22" t="s">
        <v>245</v>
      </c>
      <c r="C209" s="22" t="s">
        <v>246</v>
      </c>
      <c r="D209" s="22">
        <v>1</v>
      </c>
      <c r="E209" s="22">
        <v>8</v>
      </c>
      <c r="F209" s="34">
        <v>18.170000000000002</v>
      </c>
      <c r="G209" s="34">
        <f t="shared" si="6"/>
        <v>16.353000000000002</v>
      </c>
      <c r="H209" s="39">
        <f t="shared" si="7"/>
        <v>408.82500000000005</v>
      </c>
    </row>
    <row r="210" spans="1:8" ht="14.25">
      <c r="B210" s="22" t="s">
        <v>247</v>
      </c>
      <c r="C210" s="22" t="s">
        <v>248</v>
      </c>
      <c r="D210" s="22">
        <v>1</v>
      </c>
      <c r="E210" s="22">
        <v>6</v>
      </c>
      <c r="F210" s="34">
        <v>18.21</v>
      </c>
      <c r="G210" s="34">
        <f t="shared" si="6"/>
        <v>16.388999999999999</v>
      </c>
      <c r="H210" s="39">
        <f t="shared" si="7"/>
        <v>409.72499999999997</v>
      </c>
    </row>
    <row r="211" spans="1:8" ht="14.25">
      <c r="B211" s="22" t="s">
        <v>249</v>
      </c>
      <c r="C211" s="22" t="s">
        <v>250</v>
      </c>
      <c r="D211" s="22">
        <v>1</v>
      </c>
      <c r="E211" s="22">
        <v>6</v>
      </c>
      <c r="F211" s="34">
        <v>19.12</v>
      </c>
      <c r="G211" s="34">
        <f t="shared" si="6"/>
        <v>17.208000000000002</v>
      </c>
      <c r="H211" s="39">
        <f t="shared" si="7"/>
        <v>430.20000000000005</v>
      </c>
    </row>
    <row r="212" spans="1:8" ht="14.25">
      <c r="B212" s="22" t="s">
        <v>251</v>
      </c>
      <c r="C212" s="22" t="s">
        <v>252</v>
      </c>
      <c r="D212" s="22">
        <v>1</v>
      </c>
      <c r="E212" s="22">
        <v>2</v>
      </c>
      <c r="F212" s="34">
        <v>54.059999999999995</v>
      </c>
      <c r="G212" s="34">
        <f t="shared" si="6"/>
        <v>48.653999999999996</v>
      </c>
      <c r="H212" s="39">
        <f t="shared" si="7"/>
        <v>1216.3499999999999</v>
      </c>
    </row>
    <row r="213" spans="1:8" ht="14.25">
      <c r="B213" s="22" t="s">
        <v>253</v>
      </c>
      <c r="C213" s="22" t="s">
        <v>254</v>
      </c>
      <c r="D213" s="22">
        <v>1</v>
      </c>
      <c r="E213" s="22">
        <v>1</v>
      </c>
      <c r="F213" s="34">
        <v>57.1</v>
      </c>
      <c r="G213" s="34">
        <f t="shared" si="6"/>
        <v>51.39</v>
      </c>
      <c r="H213" s="39">
        <f t="shared" si="7"/>
        <v>1284.75</v>
      </c>
    </row>
    <row r="214" spans="1:8" ht="14.25">
      <c r="B214" s="22" t="s">
        <v>255</v>
      </c>
      <c r="C214" s="22" t="s">
        <v>256</v>
      </c>
      <c r="D214" s="22">
        <v>1</v>
      </c>
      <c r="E214" s="22">
        <v>1</v>
      </c>
      <c r="F214" s="34">
        <v>80.210000000000008</v>
      </c>
      <c r="G214" s="34">
        <f t="shared" si="6"/>
        <v>72.189000000000007</v>
      </c>
      <c r="H214" s="39">
        <f t="shared" si="7"/>
        <v>1804.7250000000001</v>
      </c>
    </row>
    <row r="215" spans="1:8" ht="14.25">
      <c r="B215" s="22" t="s">
        <v>257</v>
      </c>
      <c r="C215" s="22" t="s">
        <v>258</v>
      </c>
      <c r="D215" s="22">
        <v>1</v>
      </c>
      <c r="E215" s="22">
        <v>1</v>
      </c>
      <c r="F215" s="34">
        <v>95.240000000000009</v>
      </c>
      <c r="G215" s="34">
        <f t="shared" si="6"/>
        <v>85.716000000000008</v>
      </c>
      <c r="H215" s="39">
        <f t="shared" si="7"/>
        <v>2142.9</v>
      </c>
    </row>
    <row r="216" spans="1:8" ht="25.5">
      <c r="A216" s="19" t="s">
        <v>419</v>
      </c>
      <c r="B216" s="18"/>
      <c r="C216" s="16"/>
      <c r="D216" s="11"/>
      <c r="E216" s="11"/>
      <c r="F216" s="11"/>
      <c r="G216" s="11"/>
      <c r="H216" s="36"/>
    </row>
    <row r="217" spans="1:8" ht="14.25">
      <c r="B217" s="22" t="s">
        <v>259</v>
      </c>
      <c r="C217" s="22" t="s">
        <v>260</v>
      </c>
      <c r="D217" s="22">
        <v>10</v>
      </c>
      <c r="E217" s="22">
        <v>100</v>
      </c>
      <c r="F217" s="34">
        <v>4.17</v>
      </c>
      <c r="G217" s="34">
        <f t="shared" si="6"/>
        <v>3.7530000000000001</v>
      </c>
      <c r="H217" s="39">
        <f t="shared" si="7"/>
        <v>93.825000000000003</v>
      </c>
    </row>
    <row r="218" spans="1:8" ht="14.25">
      <c r="B218" s="22" t="s">
        <v>261</v>
      </c>
      <c r="C218" s="22" t="s">
        <v>262</v>
      </c>
      <c r="D218" s="22">
        <v>10</v>
      </c>
      <c r="E218" s="22">
        <v>80</v>
      </c>
      <c r="F218" s="34">
        <v>4.47</v>
      </c>
      <c r="G218" s="34">
        <f t="shared" si="6"/>
        <v>4.0229999999999997</v>
      </c>
      <c r="H218" s="39">
        <f t="shared" si="7"/>
        <v>100.57499999999999</v>
      </c>
    </row>
    <row r="219" spans="1:8" ht="14.25">
      <c r="B219" s="22" t="s">
        <v>263</v>
      </c>
      <c r="C219" s="22" t="s">
        <v>264</v>
      </c>
      <c r="D219" s="22">
        <v>10</v>
      </c>
      <c r="E219" s="22">
        <v>60</v>
      </c>
      <c r="F219" s="34">
        <v>4.87</v>
      </c>
      <c r="G219" s="34">
        <f t="shared" si="6"/>
        <v>4.383</v>
      </c>
      <c r="H219" s="39">
        <f t="shared" si="7"/>
        <v>109.575</v>
      </c>
    </row>
    <row r="220" spans="1:8" ht="14.25">
      <c r="B220" s="22" t="s">
        <v>265</v>
      </c>
      <c r="C220" s="22" t="s">
        <v>266</v>
      </c>
      <c r="D220" s="22">
        <v>10</v>
      </c>
      <c r="E220" s="22">
        <v>40</v>
      </c>
      <c r="F220" s="34">
        <v>5.1499999999999995</v>
      </c>
      <c r="G220" s="34">
        <f t="shared" si="6"/>
        <v>4.6349999999999998</v>
      </c>
      <c r="H220" s="39">
        <f t="shared" si="7"/>
        <v>115.875</v>
      </c>
    </row>
    <row r="221" spans="1:8" ht="14.25">
      <c r="B221" s="22" t="s">
        <v>267</v>
      </c>
      <c r="C221" s="22" t="s">
        <v>268</v>
      </c>
      <c r="D221" s="22">
        <v>4</v>
      </c>
      <c r="E221" s="22">
        <v>24</v>
      </c>
      <c r="F221" s="34">
        <v>6.74</v>
      </c>
      <c r="G221" s="34">
        <f t="shared" si="6"/>
        <v>6.0659999999999998</v>
      </c>
      <c r="H221" s="39">
        <f t="shared" si="7"/>
        <v>151.65</v>
      </c>
    </row>
    <row r="222" spans="1:8" ht="14.25">
      <c r="B222" s="22" t="s">
        <v>269</v>
      </c>
      <c r="C222" s="22" t="s">
        <v>270</v>
      </c>
      <c r="D222" s="22">
        <v>2</v>
      </c>
      <c r="E222" s="22">
        <v>12</v>
      </c>
      <c r="F222" s="34">
        <v>9.91</v>
      </c>
      <c r="G222" s="34">
        <f t="shared" si="6"/>
        <v>8.9190000000000005</v>
      </c>
      <c r="H222" s="39">
        <f t="shared" si="7"/>
        <v>222.97500000000002</v>
      </c>
    </row>
    <row r="223" spans="1:8" ht="14.25">
      <c r="B223" s="22" t="s">
        <v>271</v>
      </c>
      <c r="C223" s="22" t="s">
        <v>272</v>
      </c>
      <c r="D223" s="22">
        <v>2</v>
      </c>
      <c r="E223" s="22">
        <v>8</v>
      </c>
      <c r="F223" s="34">
        <v>14.799999999999999</v>
      </c>
      <c r="G223" s="34">
        <f t="shared" si="6"/>
        <v>13.32</v>
      </c>
      <c r="H223" s="39">
        <f t="shared" si="7"/>
        <v>333</v>
      </c>
    </row>
    <row r="224" spans="1:8" ht="14.25">
      <c r="B224" s="22" t="s">
        <v>273</v>
      </c>
      <c r="C224" s="22" t="s">
        <v>274</v>
      </c>
      <c r="D224" s="22">
        <v>1</v>
      </c>
      <c r="E224" s="22">
        <v>4</v>
      </c>
      <c r="F224" s="34">
        <v>17.8</v>
      </c>
      <c r="G224" s="34">
        <f t="shared" si="6"/>
        <v>16.02</v>
      </c>
      <c r="H224" s="39">
        <f t="shared" si="7"/>
        <v>400.5</v>
      </c>
    </row>
    <row r="225" spans="1:8" ht="14.25">
      <c r="B225" s="22" t="s">
        <v>275</v>
      </c>
      <c r="C225" s="22" t="s">
        <v>276</v>
      </c>
      <c r="D225" s="22">
        <v>1</v>
      </c>
      <c r="E225" s="22">
        <v>2</v>
      </c>
      <c r="F225" s="34">
        <v>63.55</v>
      </c>
      <c r="G225" s="34">
        <f t="shared" si="6"/>
        <v>57.195</v>
      </c>
      <c r="H225" s="39">
        <f t="shared" si="7"/>
        <v>1429.875</v>
      </c>
    </row>
    <row r="226" spans="1:8" ht="14.25">
      <c r="B226" s="22" t="s">
        <v>277</v>
      </c>
      <c r="C226" s="22" t="s">
        <v>278</v>
      </c>
      <c r="D226" s="22">
        <v>1</v>
      </c>
      <c r="E226" s="22">
        <v>1</v>
      </c>
      <c r="F226" s="34">
        <v>69.17</v>
      </c>
      <c r="G226" s="34">
        <f t="shared" si="6"/>
        <v>62.253</v>
      </c>
      <c r="H226" s="39">
        <f t="shared" si="7"/>
        <v>1556.325</v>
      </c>
    </row>
    <row r="227" spans="1:8" ht="14.25">
      <c r="B227" s="22" t="s">
        <v>279</v>
      </c>
      <c r="C227" s="22" t="s">
        <v>280</v>
      </c>
      <c r="D227" s="22">
        <v>1</v>
      </c>
      <c r="E227" s="22">
        <v>1</v>
      </c>
      <c r="F227" s="34">
        <v>82.570000000000007</v>
      </c>
      <c r="G227" s="34">
        <f t="shared" si="6"/>
        <v>74.313000000000017</v>
      </c>
      <c r="H227" s="39">
        <f t="shared" si="7"/>
        <v>1857.8250000000005</v>
      </c>
    </row>
    <row r="228" spans="1:8" ht="14.25">
      <c r="B228" s="22" t="s">
        <v>281</v>
      </c>
      <c r="C228" s="22" t="s">
        <v>282</v>
      </c>
      <c r="D228" s="22">
        <v>1</v>
      </c>
      <c r="E228" s="22">
        <v>1</v>
      </c>
      <c r="F228" s="34">
        <v>106.14</v>
      </c>
      <c r="G228" s="34">
        <f t="shared" si="6"/>
        <v>95.52600000000001</v>
      </c>
      <c r="H228" s="39">
        <f t="shared" si="7"/>
        <v>2388.15</v>
      </c>
    </row>
    <row r="229" spans="1:8" ht="25.5">
      <c r="A229" s="19" t="s">
        <v>418</v>
      </c>
      <c r="B229" s="18"/>
      <c r="C229" s="16"/>
      <c r="D229" s="11"/>
      <c r="E229" s="11"/>
      <c r="F229" s="11"/>
      <c r="G229" s="11"/>
      <c r="H229" s="36"/>
    </row>
    <row r="230" spans="1:8" ht="14.25">
      <c r="B230" s="22" t="s">
        <v>283</v>
      </c>
      <c r="C230" s="22">
        <v>23110151215</v>
      </c>
      <c r="D230" s="22">
        <v>10</v>
      </c>
      <c r="E230" s="22">
        <v>80</v>
      </c>
      <c r="F230" s="34">
        <v>5.3</v>
      </c>
      <c r="G230" s="34">
        <f t="shared" si="6"/>
        <v>4.7699999999999996</v>
      </c>
      <c r="H230" s="39">
        <f t="shared" si="7"/>
        <v>119.24999999999999</v>
      </c>
    </row>
    <row r="231" spans="1:8" ht="14.25">
      <c r="B231" s="22" t="s">
        <v>284</v>
      </c>
      <c r="C231" s="22" t="s">
        <v>285</v>
      </c>
      <c r="D231" s="22">
        <v>10</v>
      </c>
      <c r="E231" s="22">
        <v>60</v>
      </c>
      <c r="F231" s="34">
        <v>5.87</v>
      </c>
      <c r="G231" s="34">
        <f t="shared" si="6"/>
        <v>5.2829999999999995</v>
      </c>
      <c r="H231" s="39">
        <f t="shared" si="7"/>
        <v>132.07499999999999</v>
      </c>
    </row>
    <row r="232" spans="1:8" ht="14.25">
      <c r="B232" s="22" t="s">
        <v>286</v>
      </c>
      <c r="C232" s="22" t="s">
        <v>287</v>
      </c>
      <c r="D232" s="22">
        <v>10</v>
      </c>
      <c r="E232" s="22">
        <v>50</v>
      </c>
      <c r="F232" s="34">
        <v>6.31</v>
      </c>
      <c r="G232" s="34">
        <f t="shared" si="6"/>
        <v>5.6789999999999994</v>
      </c>
      <c r="H232" s="39">
        <f t="shared" si="7"/>
        <v>141.97499999999999</v>
      </c>
    </row>
    <row r="233" spans="1:8" ht="14.25">
      <c r="B233" s="22" t="s">
        <v>288</v>
      </c>
      <c r="C233" s="22" t="s">
        <v>289</v>
      </c>
      <c r="D233" s="22">
        <v>10</v>
      </c>
      <c r="E233" s="22">
        <v>60</v>
      </c>
      <c r="F233" s="34">
        <v>5.87</v>
      </c>
      <c r="G233" s="34">
        <f t="shared" si="6"/>
        <v>5.2829999999999995</v>
      </c>
      <c r="H233" s="39">
        <f t="shared" si="7"/>
        <v>132.07499999999999</v>
      </c>
    </row>
    <row r="234" spans="1:8" ht="14.25">
      <c r="B234" s="22" t="s">
        <v>290</v>
      </c>
      <c r="C234" s="22" t="s">
        <v>291</v>
      </c>
      <c r="D234" s="22">
        <v>10</v>
      </c>
      <c r="E234" s="22">
        <v>50</v>
      </c>
      <c r="F234" s="34">
        <v>6.6</v>
      </c>
      <c r="G234" s="34">
        <f t="shared" si="6"/>
        <v>5.94</v>
      </c>
      <c r="H234" s="39">
        <f t="shared" si="7"/>
        <v>148.5</v>
      </c>
    </row>
    <row r="235" spans="1:8" ht="14.25">
      <c r="B235" s="22" t="s">
        <v>292</v>
      </c>
      <c r="C235" s="22" t="s">
        <v>293</v>
      </c>
      <c r="D235" s="22">
        <v>10</v>
      </c>
      <c r="E235" s="22">
        <v>40</v>
      </c>
      <c r="F235" s="34">
        <v>4.88</v>
      </c>
      <c r="G235" s="34">
        <f t="shared" si="6"/>
        <v>4.3919999999999995</v>
      </c>
      <c r="H235" s="39">
        <f t="shared" si="7"/>
        <v>109.79999999999998</v>
      </c>
    </row>
    <row r="236" spans="1:8" ht="14.25">
      <c r="B236" s="22" t="s">
        <v>294</v>
      </c>
      <c r="C236" s="22" t="s">
        <v>295</v>
      </c>
      <c r="D236" s="22">
        <v>10</v>
      </c>
      <c r="E236" s="22">
        <v>40</v>
      </c>
      <c r="F236" s="34">
        <v>5.0699999999999994</v>
      </c>
      <c r="G236" s="34">
        <f t="shared" si="6"/>
        <v>4.5629999999999997</v>
      </c>
      <c r="H236" s="39">
        <f t="shared" si="7"/>
        <v>114.07499999999999</v>
      </c>
    </row>
    <row r="237" spans="1:8" ht="14.25">
      <c r="B237" s="22" t="s">
        <v>296</v>
      </c>
      <c r="C237" s="22" t="s">
        <v>297</v>
      </c>
      <c r="D237" s="22">
        <v>10</v>
      </c>
      <c r="E237" s="22">
        <v>30</v>
      </c>
      <c r="F237" s="34">
        <v>6.8199999999999994</v>
      </c>
      <c r="G237" s="34">
        <f t="shared" si="6"/>
        <v>6.1379999999999999</v>
      </c>
      <c r="H237" s="39">
        <f t="shared" si="7"/>
        <v>153.44999999999999</v>
      </c>
    </row>
    <row r="238" spans="1:8" ht="14.25">
      <c r="B238" s="22" t="s">
        <v>298</v>
      </c>
      <c r="C238" s="22" t="s">
        <v>299</v>
      </c>
      <c r="D238" s="22">
        <v>10</v>
      </c>
      <c r="E238" s="22">
        <v>30</v>
      </c>
      <c r="F238" s="34">
        <v>6.46</v>
      </c>
      <c r="G238" s="34">
        <f t="shared" si="6"/>
        <v>5.8140000000000001</v>
      </c>
      <c r="H238" s="39">
        <f t="shared" si="7"/>
        <v>145.35</v>
      </c>
    </row>
    <row r="239" spans="1:8" ht="14.25">
      <c r="B239" s="22" t="s">
        <v>300</v>
      </c>
      <c r="C239" s="22" t="s">
        <v>301</v>
      </c>
      <c r="D239" s="22">
        <v>10</v>
      </c>
      <c r="E239" s="22">
        <v>30</v>
      </c>
      <c r="F239" s="34">
        <v>6.71</v>
      </c>
      <c r="G239" s="34">
        <f t="shared" si="6"/>
        <v>6.0389999999999997</v>
      </c>
      <c r="H239" s="39">
        <f t="shared" si="7"/>
        <v>150.97499999999999</v>
      </c>
    </row>
    <row r="240" spans="1:8" ht="14.25">
      <c r="B240" s="22" t="s">
        <v>302</v>
      </c>
      <c r="C240" s="22" t="s">
        <v>303</v>
      </c>
      <c r="D240" s="22">
        <v>10</v>
      </c>
      <c r="E240" s="22">
        <v>30</v>
      </c>
      <c r="F240" s="34">
        <v>7.16</v>
      </c>
      <c r="G240" s="34">
        <f t="shared" si="6"/>
        <v>6.444</v>
      </c>
      <c r="H240" s="39">
        <f t="shared" si="7"/>
        <v>161.1</v>
      </c>
    </row>
    <row r="241" spans="2:8" ht="14.25">
      <c r="B241" s="22" t="s">
        <v>304</v>
      </c>
      <c r="C241" s="22" t="s">
        <v>305</v>
      </c>
      <c r="D241" s="22">
        <v>4</v>
      </c>
      <c r="E241" s="22">
        <v>16</v>
      </c>
      <c r="F241" s="34">
        <v>9.36</v>
      </c>
      <c r="G241" s="34">
        <f t="shared" si="6"/>
        <v>8.4239999999999995</v>
      </c>
      <c r="H241" s="39">
        <f t="shared" si="7"/>
        <v>210.6</v>
      </c>
    </row>
    <row r="242" spans="2:8" ht="14.25">
      <c r="B242" s="22" t="s">
        <v>306</v>
      </c>
      <c r="C242" s="22" t="s">
        <v>307</v>
      </c>
      <c r="D242" s="22">
        <v>4</v>
      </c>
      <c r="E242" s="22">
        <v>16</v>
      </c>
      <c r="F242" s="34">
        <v>9.6999999999999993</v>
      </c>
      <c r="G242" s="34">
        <f t="shared" si="6"/>
        <v>8.7299999999999986</v>
      </c>
      <c r="H242" s="39">
        <f t="shared" si="7"/>
        <v>218.24999999999997</v>
      </c>
    </row>
    <row r="243" spans="2:8" ht="14.25">
      <c r="B243" s="22" t="s">
        <v>308</v>
      </c>
      <c r="C243" s="22" t="s">
        <v>309</v>
      </c>
      <c r="D243" s="22">
        <v>4</v>
      </c>
      <c r="E243" s="22">
        <v>16</v>
      </c>
      <c r="F243" s="34">
        <v>10.06</v>
      </c>
      <c r="G243" s="34">
        <f t="shared" si="6"/>
        <v>9.0540000000000003</v>
      </c>
      <c r="H243" s="39">
        <f t="shared" si="7"/>
        <v>226.35</v>
      </c>
    </row>
    <row r="244" spans="2:8" ht="14.25">
      <c r="B244" s="22" t="s">
        <v>310</v>
      </c>
      <c r="C244" s="22" t="s">
        <v>311</v>
      </c>
      <c r="D244" s="22">
        <v>4</v>
      </c>
      <c r="E244" s="22">
        <v>16</v>
      </c>
      <c r="F244" s="34">
        <v>10.28</v>
      </c>
      <c r="G244" s="34">
        <f t="shared" si="6"/>
        <v>9.2519999999999989</v>
      </c>
      <c r="H244" s="39">
        <f t="shared" si="7"/>
        <v>231.29999999999998</v>
      </c>
    </row>
    <row r="245" spans="2:8" ht="14.25">
      <c r="B245" s="22" t="s">
        <v>312</v>
      </c>
      <c r="C245" s="22" t="s">
        <v>313</v>
      </c>
      <c r="D245" s="22">
        <v>4</v>
      </c>
      <c r="E245" s="22">
        <v>12</v>
      </c>
      <c r="F245" s="34">
        <v>13.14</v>
      </c>
      <c r="G245" s="34">
        <f t="shared" si="6"/>
        <v>11.826000000000001</v>
      </c>
      <c r="H245" s="39">
        <f t="shared" si="7"/>
        <v>295.65000000000003</v>
      </c>
    </row>
    <row r="246" spans="2:8" ht="14.25">
      <c r="B246" s="22" t="s">
        <v>314</v>
      </c>
      <c r="C246" s="22" t="s">
        <v>315</v>
      </c>
      <c r="D246" s="22">
        <v>4</v>
      </c>
      <c r="E246" s="22">
        <v>12</v>
      </c>
      <c r="F246" s="34">
        <v>13.67</v>
      </c>
      <c r="G246" s="34">
        <f t="shared" si="6"/>
        <v>12.302999999999999</v>
      </c>
      <c r="H246" s="39">
        <f t="shared" si="7"/>
        <v>307.57499999999999</v>
      </c>
    </row>
    <row r="247" spans="2:8" ht="14.25">
      <c r="B247" s="22" t="s">
        <v>316</v>
      </c>
      <c r="C247" s="22" t="s">
        <v>317</v>
      </c>
      <c r="D247" s="22">
        <v>2</v>
      </c>
      <c r="E247" s="22">
        <v>10</v>
      </c>
      <c r="F247" s="34">
        <v>13.879999999999999</v>
      </c>
      <c r="G247" s="34">
        <f t="shared" si="6"/>
        <v>12.491999999999997</v>
      </c>
      <c r="H247" s="39">
        <f t="shared" si="7"/>
        <v>312.29999999999995</v>
      </c>
    </row>
    <row r="248" spans="2:8" ht="14.25">
      <c r="B248" s="22" t="s">
        <v>318</v>
      </c>
      <c r="C248" s="22" t="s">
        <v>319</v>
      </c>
      <c r="D248" s="22">
        <v>1</v>
      </c>
      <c r="E248" s="22">
        <v>6</v>
      </c>
      <c r="F248" s="34">
        <v>15.37</v>
      </c>
      <c r="G248" s="34">
        <f t="shared" si="6"/>
        <v>13.833</v>
      </c>
      <c r="H248" s="39">
        <f t="shared" si="7"/>
        <v>345.82499999999999</v>
      </c>
    </row>
    <row r="249" spans="2:8" ht="14.25">
      <c r="B249" s="22" t="s">
        <v>320</v>
      </c>
      <c r="C249" s="22" t="s">
        <v>321</v>
      </c>
      <c r="D249" s="22">
        <v>1</v>
      </c>
      <c r="E249" s="22">
        <v>6</v>
      </c>
      <c r="F249" s="34">
        <v>15.73</v>
      </c>
      <c r="G249" s="34">
        <f t="shared" si="6"/>
        <v>14.157</v>
      </c>
      <c r="H249" s="39">
        <f t="shared" si="7"/>
        <v>353.92500000000001</v>
      </c>
    </row>
    <row r="250" spans="2:8" ht="14.25">
      <c r="B250" s="22" t="s">
        <v>322</v>
      </c>
      <c r="C250" s="22" t="s">
        <v>323</v>
      </c>
      <c r="D250" s="22">
        <v>1</v>
      </c>
      <c r="E250" s="22">
        <v>6</v>
      </c>
      <c r="F250" s="34">
        <v>16.200000000000003</v>
      </c>
      <c r="G250" s="34">
        <f t="shared" si="6"/>
        <v>14.580000000000002</v>
      </c>
      <c r="H250" s="39">
        <f t="shared" si="7"/>
        <v>364.50000000000006</v>
      </c>
    </row>
    <row r="251" spans="2:8" ht="14.25">
      <c r="B251" s="22" t="s">
        <v>324</v>
      </c>
      <c r="C251" s="22" t="s">
        <v>325</v>
      </c>
      <c r="D251" s="22">
        <v>1</v>
      </c>
      <c r="E251" s="22">
        <v>6</v>
      </c>
      <c r="F251" s="34">
        <v>17.16</v>
      </c>
      <c r="G251" s="34">
        <f t="shared" si="6"/>
        <v>15.444000000000001</v>
      </c>
      <c r="H251" s="39">
        <f t="shared" si="7"/>
        <v>386.1</v>
      </c>
    </row>
    <row r="252" spans="2:8" ht="14.25">
      <c r="B252" s="22" t="s">
        <v>326</v>
      </c>
      <c r="C252" s="22" t="s">
        <v>327</v>
      </c>
      <c r="D252" s="22">
        <v>1</v>
      </c>
      <c r="E252" s="22">
        <v>2</v>
      </c>
      <c r="F252" s="34">
        <v>36.059999999999995</v>
      </c>
      <c r="G252" s="34">
        <f t="shared" si="6"/>
        <v>32.453999999999994</v>
      </c>
      <c r="H252" s="39">
        <f t="shared" si="7"/>
        <v>811.3499999999998</v>
      </c>
    </row>
    <row r="253" spans="2:8" ht="14.25">
      <c r="B253" s="22" t="s">
        <v>328</v>
      </c>
      <c r="C253" s="22" t="s">
        <v>329</v>
      </c>
      <c r="D253" s="22">
        <v>1</v>
      </c>
      <c r="E253" s="22">
        <v>2</v>
      </c>
      <c r="F253" s="34">
        <v>39.01</v>
      </c>
      <c r="G253" s="34">
        <f t="shared" si="6"/>
        <v>35.108999999999995</v>
      </c>
      <c r="H253" s="39">
        <f t="shared" si="7"/>
        <v>877.72499999999991</v>
      </c>
    </row>
    <row r="254" spans="2:8" ht="14.25">
      <c r="B254" s="22" t="s">
        <v>330</v>
      </c>
      <c r="C254" s="22" t="s">
        <v>331</v>
      </c>
      <c r="D254" s="22">
        <v>1</v>
      </c>
      <c r="E254" s="22">
        <v>2</v>
      </c>
      <c r="F254" s="34">
        <v>39.839999999999996</v>
      </c>
      <c r="G254" s="34">
        <f t="shared" si="6"/>
        <v>35.855999999999995</v>
      </c>
      <c r="H254" s="39">
        <f t="shared" si="7"/>
        <v>896.39999999999986</v>
      </c>
    </row>
    <row r="255" spans="2:8" ht="14.25">
      <c r="B255" s="22" t="s">
        <v>332</v>
      </c>
      <c r="C255" s="22" t="s">
        <v>333</v>
      </c>
      <c r="D255" s="22">
        <v>1</v>
      </c>
      <c r="E255" s="22">
        <v>2</v>
      </c>
      <c r="F255" s="34">
        <v>40.57</v>
      </c>
      <c r="G255" s="34">
        <f t="shared" si="6"/>
        <v>36.513000000000005</v>
      </c>
      <c r="H255" s="39">
        <f t="shared" si="7"/>
        <v>912.82500000000016</v>
      </c>
    </row>
    <row r="256" spans="2:8" ht="14.25">
      <c r="B256" s="22" t="s">
        <v>334</v>
      </c>
      <c r="C256" s="22" t="s">
        <v>335</v>
      </c>
      <c r="D256" s="22">
        <v>1</v>
      </c>
      <c r="E256" s="22">
        <v>1</v>
      </c>
      <c r="F256" s="34">
        <v>51.51</v>
      </c>
      <c r="G256" s="34">
        <f t="shared" si="6"/>
        <v>46.358999999999995</v>
      </c>
      <c r="H256" s="39">
        <f t="shared" si="7"/>
        <v>1158.9749999999999</v>
      </c>
    </row>
    <row r="257" spans="1:8" ht="14.25">
      <c r="B257" s="22" t="s">
        <v>336</v>
      </c>
      <c r="C257" s="22" t="s">
        <v>337</v>
      </c>
      <c r="D257" s="22">
        <v>1</v>
      </c>
      <c r="E257" s="22">
        <v>1</v>
      </c>
      <c r="F257" s="34">
        <v>51.85</v>
      </c>
      <c r="G257" s="34">
        <f t="shared" si="6"/>
        <v>46.664999999999999</v>
      </c>
      <c r="H257" s="39">
        <f t="shared" si="7"/>
        <v>1166.625</v>
      </c>
    </row>
    <row r="258" spans="1:8" ht="14.25">
      <c r="B258" s="22" t="s">
        <v>338</v>
      </c>
      <c r="C258" s="22" t="s">
        <v>339</v>
      </c>
      <c r="D258" s="22">
        <v>1</v>
      </c>
      <c r="E258" s="22">
        <v>1</v>
      </c>
      <c r="F258" s="34">
        <v>52.19</v>
      </c>
      <c r="G258" s="34">
        <f t="shared" si="6"/>
        <v>46.970999999999997</v>
      </c>
      <c r="H258" s="39">
        <f t="shared" si="7"/>
        <v>1174.2749999999999</v>
      </c>
    </row>
    <row r="259" spans="1:8" ht="14.25">
      <c r="B259" s="22" t="s">
        <v>340</v>
      </c>
      <c r="C259" s="22" t="s">
        <v>341</v>
      </c>
      <c r="D259" s="22">
        <v>1</v>
      </c>
      <c r="E259" s="22">
        <v>1</v>
      </c>
      <c r="F259" s="34">
        <v>52.62</v>
      </c>
      <c r="G259" s="34">
        <f t="shared" si="6"/>
        <v>47.358000000000004</v>
      </c>
      <c r="H259" s="39">
        <f t="shared" si="7"/>
        <v>1183.95</v>
      </c>
    </row>
    <row r="260" spans="1:8" ht="14.25">
      <c r="B260" s="22" t="s">
        <v>342</v>
      </c>
      <c r="C260" s="22" t="s">
        <v>343</v>
      </c>
      <c r="D260" s="22">
        <v>1</v>
      </c>
      <c r="E260" s="22">
        <v>1</v>
      </c>
      <c r="F260" s="34">
        <v>53.07</v>
      </c>
      <c r="G260" s="34">
        <f t="shared" si="6"/>
        <v>47.763000000000005</v>
      </c>
      <c r="H260" s="39">
        <f t="shared" si="7"/>
        <v>1194.075</v>
      </c>
    </row>
    <row r="261" spans="1:8" ht="14.25">
      <c r="B261" s="22" t="s">
        <v>344</v>
      </c>
      <c r="C261" s="22" t="s">
        <v>345</v>
      </c>
      <c r="D261" s="22">
        <v>1</v>
      </c>
      <c r="E261" s="22">
        <v>1</v>
      </c>
      <c r="F261" s="34">
        <v>55.239999999999995</v>
      </c>
      <c r="G261" s="34">
        <f t="shared" si="6"/>
        <v>49.715999999999994</v>
      </c>
      <c r="H261" s="39">
        <f t="shared" si="7"/>
        <v>1242.8999999999999</v>
      </c>
    </row>
    <row r="262" spans="1:8" ht="14.25">
      <c r="B262" s="22" t="s">
        <v>346</v>
      </c>
      <c r="C262" s="22" t="s">
        <v>347</v>
      </c>
      <c r="D262" s="22">
        <v>1</v>
      </c>
      <c r="E262" s="22">
        <v>1</v>
      </c>
      <c r="F262" s="34">
        <v>76.97</v>
      </c>
      <c r="G262" s="34">
        <f t="shared" si="6"/>
        <v>69.272999999999996</v>
      </c>
      <c r="H262" s="39">
        <f t="shared" si="7"/>
        <v>1731.8249999999998</v>
      </c>
    </row>
    <row r="263" spans="1:8" ht="14.25">
      <c r="B263" s="22" t="s">
        <v>348</v>
      </c>
      <c r="C263" s="22" t="s">
        <v>349</v>
      </c>
      <c r="D263" s="22">
        <v>1</v>
      </c>
      <c r="E263" s="22">
        <v>1</v>
      </c>
      <c r="F263" s="34">
        <v>77.84</v>
      </c>
      <c r="G263" s="34">
        <f t="shared" si="6"/>
        <v>70.055999999999997</v>
      </c>
      <c r="H263" s="39">
        <f t="shared" si="7"/>
        <v>1751.3999999999999</v>
      </c>
    </row>
    <row r="264" spans="1:8" ht="14.25">
      <c r="B264" s="22" t="s">
        <v>350</v>
      </c>
      <c r="C264" s="22" t="s">
        <v>351</v>
      </c>
      <c r="D264" s="22">
        <v>1</v>
      </c>
      <c r="E264" s="22">
        <v>1</v>
      </c>
      <c r="F264" s="34">
        <v>92.08</v>
      </c>
      <c r="G264" s="34">
        <f t="shared" si="6"/>
        <v>82.872000000000014</v>
      </c>
      <c r="H264" s="39">
        <f t="shared" si="7"/>
        <v>2071.8000000000002</v>
      </c>
    </row>
    <row r="265" spans="1:8" ht="14.25">
      <c r="B265" s="22" t="s">
        <v>352</v>
      </c>
      <c r="C265" s="22" t="s">
        <v>353</v>
      </c>
      <c r="D265" s="22">
        <v>1</v>
      </c>
      <c r="E265" s="22">
        <v>1</v>
      </c>
      <c r="F265" s="34">
        <v>92.75</v>
      </c>
      <c r="G265" s="34">
        <f t="shared" si="6"/>
        <v>83.474999999999994</v>
      </c>
      <c r="H265" s="39">
        <f t="shared" si="7"/>
        <v>2086.875</v>
      </c>
    </row>
    <row r="266" spans="1:8" ht="14.25">
      <c r="B266" s="22" t="s">
        <v>354</v>
      </c>
      <c r="C266" s="22" t="s">
        <v>355</v>
      </c>
      <c r="D266" s="22">
        <v>1</v>
      </c>
      <c r="E266" s="22">
        <v>1</v>
      </c>
      <c r="F266" s="34">
        <v>93.43</v>
      </c>
      <c r="G266" s="34">
        <f t="shared" si="6"/>
        <v>84.087000000000003</v>
      </c>
      <c r="H266" s="39">
        <f t="shared" si="7"/>
        <v>2102.1750000000002</v>
      </c>
    </row>
    <row r="267" spans="1:8" ht="14.25">
      <c r="B267" s="22" t="s">
        <v>356</v>
      </c>
      <c r="C267" s="22" t="s">
        <v>357</v>
      </c>
      <c r="D267" s="22">
        <v>1</v>
      </c>
      <c r="E267" s="22">
        <v>1</v>
      </c>
      <c r="F267" s="34">
        <v>93.98</v>
      </c>
      <c r="G267" s="34">
        <f t="shared" si="6"/>
        <v>84.582000000000008</v>
      </c>
      <c r="H267" s="39">
        <f t="shared" si="7"/>
        <v>2114.5500000000002</v>
      </c>
    </row>
    <row r="268" spans="1:8" ht="25.5">
      <c r="A268" s="19" t="s">
        <v>417</v>
      </c>
      <c r="B268" s="18"/>
      <c r="C268" s="16"/>
      <c r="D268" s="11"/>
      <c r="E268" s="11"/>
      <c r="F268" s="11"/>
      <c r="G268" s="11"/>
      <c r="H268" s="36"/>
    </row>
    <row r="269" spans="1:8" ht="14.25">
      <c r="B269" s="22" t="s">
        <v>358</v>
      </c>
      <c r="C269" s="22" t="s">
        <v>359</v>
      </c>
      <c r="D269" s="22">
        <v>10</v>
      </c>
      <c r="E269" s="22">
        <v>40</v>
      </c>
      <c r="F269" s="34">
        <v>7.55</v>
      </c>
      <c r="G269" s="34">
        <f t="shared" ref="G269:G301" si="8">SUM(F269*(100-$G$9)/100)</f>
        <v>6.7949999999999999</v>
      </c>
      <c r="H269" s="39">
        <f t="shared" ref="H269:H301" si="9">SUM(G269*$H$9)</f>
        <v>169.875</v>
      </c>
    </row>
    <row r="270" spans="1:8" ht="14.25">
      <c r="B270" s="22" t="s">
        <v>360</v>
      </c>
      <c r="C270" s="22" t="s">
        <v>361</v>
      </c>
      <c r="D270" s="22">
        <v>10</v>
      </c>
      <c r="E270" s="22">
        <v>40</v>
      </c>
      <c r="F270" s="34">
        <v>7.68</v>
      </c>
      <c r="G270" s="34">
        <f t="shared" si="8"/>
        <v>6.911999999999999</v>
      </c>
      <c r="H270" s="39">
        <f t="shared" si="9"/>
        <v>172.79999999999998</v>
      </c>
    </row>
    <row r="271" spans="1:8" ht="14.25">
      <c r="B271" s="22" t="s">
        <v>362</v>
      </c>
      <c r="C271" s="22" t="s">
        <v>363</v>
      </c>
      <c r="D271" s="22">
        <v>5</v>
      </c>
      <c r="E271" s="22">
        <v>20</v>
      </c>
      <c r="F271" s="34">
        <v>10.37</v>
      </c>
      <c r="G271" s="34">
        <f t="shared" si="8"/>
        <v>9.3330000000000002</v>
      </c>
      <c r="H271" s="39">
        <f t="shared" si="9"/>
        <v>233.32500000000002</v>
      </c>
    </row>
    <row r="272" spans="1:8" ht="14.25">
      <c r="B272" s="22" t="s">
        <v>364</v>
      </c>
      <c r="C272" s="22" t="s">
        <v>365</v>
      </c>
      <c r="D272" s="22">
        <v>5</v>
      </c>
      <c r="E272" s="22">
        <v>20</v>
      </c>
      <c r="F272" s="34">
        <v>10.49</v>
      </c>
      <c r="G272" s="34">
        <f t="shared" si="8"/>
        <v>9.4410000000000007</v>
      </c>
      <c r="H272" s="39">
        <f t="shared" si="9"/>
        <v>236.02500000000001</v>
      </c>
    </row>
    <row r="273" spans="1:8" ht="25.5">
      <c r="A273" s="19" t="s">
        <v>416</v>
      </c>
      <c r="B273" s="18"/>
      <c r="C273" s="16"/>
      <c r="D273" s="11"/>
      <c r="E273" s="11"/>
      <c r="F273" s="11"/>
      <c r="G273" s="11"/>
      <c r="H273" s="36"/>
    </row>
    <row r="274" spans="1:8" ht="14.25">
      <c r="B274" s="22" t="s">
        <v>61</v>
      </c>
      <c r="C274" s="22" t="s">
        <v>366</v>
      </c>
      <c r="D274" s="22">
        <v>5</v>
      </c>
      <c r="E274" s="22">
        <v>10</v>
      </c>
      <c r="F274" s="34">
        <v>11.33</v>
      </c>
      <c r="G274" s="34">
        <f t="shared" si="8"/>
        <v>10.197000000000001</v>
      </c>
      <c r="H274" s="39">
        <f t="shared" si="9"/>
        <v>254.92500000000001</v>
      </c>
    </row>
    <row r="275" spans="1:8" ht="14.25">
      <c r="B275" s="22" t="s">
        <v>63</v>
      </c>
      <c r="C275" s="22" t="s">
        <v>367</v>
      </c>
      <c r="D275" s="22">
        <v>5</v>
      </c>
      <c r="E275" s="22">
        <v>10</v>
      </c>
      <c r="F275" s="34">
        <v>12.07</v>
      </c>
      <c r="G275" s="34">
        <f t="shared" si="8"/>
        <v>10.863</v>
      </c>
      <c r="H275" s="39">
        <f t="shared" si="9"/>
        <v>271.57499999999999</v>
      </c>
    </row>
    <row r="276" spans="1:8" ht="14.25">
      <c r="B276" s="22" t="s">
        <v>368</v>
      </c>
      <c r="C276" s="22" t="s">
        <v>369</v>
      </c>
      <c r="D276" s="22">
        <v>5</v>
      </c>
      <c r="E276" s="22">
        <v>10</v>
      </c>
      <c r="F276" s="34">
        <v>18.190000000000001</v>
      </c>
      <c r="G276" s="34">
        <f t="shared" si="8"/>
        <v>16.371000000000002</v>
      </c>
      <c r="H276" s="39">
        <f t="shared" si="9"/>
        <v>409.27500000000003</v>
      </c>
    </row>
    <row r="277" spans="1:8" ht="14.25">
      <c r="B277" s="22" t="s">
        <v>73</v>
      </c>
      <c r="C277" s="22" t="s">
        <v>370</v>
      </c>
      <c r="D277" s="22">
        <v>4</v>
      </c>
      <c r="E277" s="22">
        <v>8</v>
      </c>
      <c r="F277" s="34">
        <v>19.16</v>
      </c>
      <c r="G277" s="34">
        <f t="shared" si="8"/>
        <v>17.244</v>
      </c>
      <c r="H277" s="39">
        <f t="shared" si="9"/>
        <v>431.1</v>
      </c>
    </row>
    <row r="278" spans="1:8" ht="14.25">
      <c r="B278" s="22" t="s">
        <v>77</v>
      </c>
      <c r="C278" s="22" t="s">
        <v>371</v>
      </c>
      <c r="D278" s="22">
        <v>4</v>
      </c>
      <c r="E278" s="22">
        <v>8</v>
      </c>
      <c r="F278" s="34">
        <v>25.930000000000003</v>
      </c>
      <c r="G278" s="34">
        <f t="shared" si="8"/>
        <v>23.337000000000003</v>
      </c>
      <c r="H278" s="39">
        <f t="shared" si="9"/>
        <v>583.42500000000007</v>
      </c>
    </row>
    <row r="279" spans="1:8" ht="14.25">
      <c r="B279" s="22" t="s">
        <v>79</v>
      </c>
      <c r="C279" s="22" t="s">
        <v>372</v>
      </c>
      <c r="D279" s="22">
        <v>2</v>
      </c>
      <c r="E279" s="22">
        <v>4</v>
      </c>
      <c r="F279" s="34">
        <v>39.449999999999996</v>
      </c>
      <c r="G279" s="34">
        <f t="shared" si="8"/>
        <v>35.504999999999995</v>
      </c>
      <c r="H279" s="39">
        <f t="shared" si="9"/>
        <v>887.62499999999989</v>
      </c>
    </row>
    <row r="280" spans="1:8" ht="14.25">
      <c r="B280" s="22" t="s">
        <v>81</v>
      </c>
      <c r="C280" s="22" t="s">
        <v>373</v>
      </c>
      <c r="D280" s="22">
        <v>1</v>
      </c>
      <c r="E280" s="22">
        <v>2</v>
      </c>
      <c r="F280" s="34">
        <v>83.97</v>
      </c>
      <c r="G280" s="34">
        <f t="shared" si="8"/>
        <v>75.573000000000008</v>
      </c>
      <c r="H280" s="39">
        <f t="shared" si="9"/>
        <v>1889.3250000000003</v>
      </c>
    </row>
    <row r="281" spans="1:8" ht="25.5">
      <c r="A281" s="19" t="s">
        <v>415</v>
      </c>
      <c r="B281" s="18"/>
      <c r="C281" s="16"/>
      <c r="D281" s="11"/>
      <c r="E281" s="11"/>
      <c r="F281" s="11"/>
      <c r="G281" s="11"/>
      <c r="H281" s="36"/>
    </row>
    <row r="282" spans="1:8" ht="14.25">
      <c r="B282" s="22" t="s">
        <v>55</v>
      </c>
      <c r="C282" s="22" t="s">
        <v>374</v>
      </c>
      <c r="D282" s="22">
        <v>10</v>
      </c>
      <c r="E282" s="22">
        <v>80</v>
      </c>
      <c r="F282" s="34">
        <v>6.24</v>
      </c>
      <c r="G282" s="34">
        <f t="shared" si="8"/>
        <v>5.6160000000000005</v>
      </c>
      <c r="H282" s="39">
        <f t="shared" si="9"/>
        <v>140.4</v>
      </c>
    </row>
    <row r="283" spans="1:8" ht="14.25">
      <c r="B283" s="22" t="s">
        <v>59</v>
      </c>
      <c r="C283" s="22" t="s">
        <v>375</v>
      </c>
      <c r="D283" s="22">
        <v>10</v>
      </c>
      <c r="E283" s="22">
        <v>80</v>
      </c>
      <c r="F283" s="34">
        <v>6.01</v>
      </c>
      <c r="G283" s="34">
        <f t="shared" si="8"/>
        <v>5.4089999999999998</v>
      </c>
      <c r="H283" s="39">
        <f t="shared" si="9"/>
        <v>135.22499999999999</v>
      </c>
    </row>
    <row r="284" spans="1:8" ht="14.25">
      <c r="B284" s="22" t="s">
        <v>61</v>
      </c>
      <c r="C284" s="22" t="s">
        <v>376</v>
      </c>
      <c r="D284" s="22">
        <v>10</v>
      </c>
      <c r="E284" s="22">
        <v>80</v>
      </c>
      <c r="F284" s="34">
        <v>5.91</v>
      </c>
      <c r="G284" s="34">
        <f t="shared" si="8"/>
        <v>5.319</v>
      </c>
      <c r="H284" s="39">
        <f t="shared" si="9"/>
        <v>132.97499999999999</v>
      </c>
    </row>
    <row r="285" spans="1:8" ht="14.25">
      <c r="B285" s="22" t="s">
        <v>63</v>
      </c>
      <c r="C285" s="22" t="s">
        <v>377</v>
      </c>
      <c r="D285" s="22">
        <v>10</v>
      </c>
      <c r="E285" s="22">
        <v>60</v>
      </c>
      <c r="F285" s="34">
        <v>6.37</v>
      </c>
      <c r="G285" s="34">
        <f t="shared" si="8"/>
        <v>5.7329999999999997</v>
      </c>
      <c r="H285" s="39">
        <f t="shared" si="9"/>
        <v>143.32499999999999</v>
      </c>
    </row>
    <row r="286" spans="1:8" ht="14.25">
      <c r="B286" s="22" t="s">
        <v>68</v>
      </c>
      <c r="C286" s="22" t="s">
        <v>378</v>
      </c>
      <c r="D286" s="22">
        <v>10</v>
      </c>
      <c r="E286" s="22">
        <v>50</v>
      </c>
      <c r="F286" s="34">
        <v>8.1</v>
      </c>
      <c r="G286" s="34">
        <f t="shared" si="8"/>
        <v>7.29</v>
      </c>
      <c r="H286" s="39">
        <f t="shared" si="9"/>
        <v>182.25</v>
      </c>
    </row>
    <row r="287" spans="1:8" ht="25.5">
      <c r="A287" s="19" t="s">
        <v>414</v>
      </c>
      <c r="B287" s="18"/>
      <c r="C287" s="16"/>
      <c r="D287" s="11"/>
      <c r="E287" s="11"/>
      <c r="F287" s="11"/>
      <c r="G287" s="11"/>
      <c r="H287" s="36"/>
    </row>
    <row r="288" spans="1:8" ht="14.25">
      <c r="B288" s="22" t="s">
        <v>61</v>
      </c>
      <c r="C288" s="22" t="s">
        <v>379</v>
      </c>
      <c r="D288" s="22">
        <v>10</v>
      </c>
      <c r="E288" s="22">
        <v>150</v>
      </c>
      <c r="F288" s="34">
        <v>3.1599999999999997</v>
      </c>
      <c r="G288" s="34">
        <f t="shared" si="8"/>
        <v>2.8439999999999999</v>
      </c>
      <c r="H288" s="39">
        <f t="shared" si="9"/>
        <v>71.099999999999994</v>
      </c>
    </row>
    <row r="289" spans="1:8" ht="14.25">
      <c r="B289" s="22" t="s">
        <v>63</v>
      </c>
      <c r="C289" s="22" t="s">
        <v>380</v>
      </c>
      <c r="D289" s="22">
        <v>10</v>
      </c>
      <c r="E289" s="22">
        <v>120</v>
      </c>
      <c r="F289" s="34">
        <v>3.55</v>
      </c>
      <c r="G289" s="34">
        <f t="shared" si="8"/>
        <v>3.1949999999999998</v>
      </c>
      <c r="H289" s="39">
        <f t="shared" si="9"/>
        <v>79.875</v>
      </c>
    </row>
    <row r="290" spans="1:8" ht="14.25">
      <c r="B290" s="22" t="s">
        <v>68</v>
      </c>
      <c r="C290" s="22" t="s">
        <v>381</v>
      </c>
      <c r="D290" s="22">
        <v>10</v>
      </c>
      <c r="E290" s="22">
        <v>80</v>
      </c>
      <c r="F290" s="34">
        <v>5.26</v>
      </c>
      <c r="G290" s="34">
        <f t="shared" si="8"/>
        <v>4.734</v>
      </c>
      <c r="H290" s="39">
        <f t="shared" si="9"/>
        <v>118.35</v>
      </c>
    </row>
    <row r="291" spans="1:8" ht="14.25">
      <c r="B291" s="22"/>
      <c r="C291" s="22"/>
      <c r="D291" s="22"/>
      <c r="E291" s="22"/>
      <c r="F291" s="34"/>
      <c r="G291" s="34">
        <f t="shared" si="8"/>
        <v>0</v>
      </c>
      <c r="H291" s="39">
        <f t="shared" si="9"/>
        <v>0</v>
      </c>
    </row>
    <row r="292" spans="1:8" ht="25.5">
      <c r="A292" s="19" t="s">
        <v>413</v>
      </c>
      <c r="B292" s="18"/>
      <c r="C292" s="16"/>
      <c r="D292" s="11"/>
      <c r="E292" s="11"/>
      <c r="F292" s="11"/>
      <c r="G292" s="11"/>
      <c r="H292" s="36"/>
    </row>
    <row r="293" spans="1:8" ht="14.25">
      <c r="B293" s="22" t="s">
        <v>61</v>
      </c>
      <c r="C293" s="22" t="s">
        <v>382</v>
      </c>
      <c r="D293" s="22">
        <v>10</v>
      </c>
      <c r="E293" s="22">
        <v>100</v>
      </c>
      <c r="F293" s="34">
        <v>3.2199999999999998</v>
      </c>
      <c r="G293" s="34">
        <f t="shared" si="8"/>
        <v>2.8979999999999997</v>
      </c>
      <c r="H293" s="39">
        <f t="shared" si="9"/>
        <v>72.449999999999989</v>
      </c>
    </row>
    <row r="294" spans="1:8" ht="14.25">
      <c r="B294" s="22" t="s">
        <v>63</v>
      </c>
      <c r="C294" s="22" t="s">
        <v>383</v>
      </c>
      <c r="D294" s="22">
        <v>10</v>
      </c>
      <c r="E294" s="22">
        <v>100</v>
      </c>
      <c r="F294" s="34">
        <v>3.6199999999999997</v>
      </c>
      <c r="G294" s="34">
        <f t="shared" si="8"/>
        <v>3.2579999999999996</v>
      </c>
      <c r="H294" s="39">
        <f t="shared" si="9"/>
        <v>81.449999999999989</v>
      </c>
    </row>
    <row r="295" spans="1:8" ht="14.25">
      <c r="B295" s="22" t="s">
        <v>66</v>
      </c>
      <c r="C295" s="22" t="s">
        <v>384</v>
      </c>
      <c r="D295" s="22">
        <v>10</v>
      </c>
      <c r="E295" s="22">
        <v>100</v>
      </c>
      <c r="F295" s="34">
        <v>3.9499999999999997</v>
      </c>
      <c r="G295" s="34">
        <f t="shared" si="8"/>
        <v>3.5550000000000002</v>
      </c>
      <c r="H295" s="39">
        <f t="shared" si="9"/>
        <v>88.875</v>
      </c>
    </row>
    <row r="296" spans="1:8" ht="14.25">
      <c r="B296" s="22" t="s">
        <v>68</v>
      </c>
      <c r="C296" s="22" t="s">
        <v>385</v>
      </c>
      <c r="D296" s="22">
        <v>10</v>
      </c>
      <c r="E296" s="22">
        <v>80</v>
      </c>
      <c r="F296" s="34">
        <v>5.3</v>
      </c>
      <c r="G296" s="34">
        <f t="shared" si="8"/>
        <v>4.7699999999999996</v>
      </c>
      <c r="H296" s="39">
        <f t="shared" si="9"/>
        <v>119.24999999999999</v>
      </c>
    </row>
    <row r="297" spans="1:8" ht="25.5">
      <c r="A297" s="19" t="s">
        <v>412</v>
      </c>
      <c r="B297" s="18"/>
      <c r="C297" s="16"/>
      <c r="D297" s="11"/>
      <c r="E297" s="11"/>
      <c r="F297" s="11"/>
      <c r="G297" s="11"/>
      <c r="H297" s="36"/>
    </row>
    <row r="298" spans="1:8" ht="20.100000000000001" customHeight="1">
      <c r="B298" s="22">
        <v>66.7</v>
      </c>
      <c r="C298" s="22">
        <v>2340066</v>
      </c>
      <c r="D298" s="22">
        <v>1</v>
      </c>
      <c r="E298" s="22">
        <v>1</v>
      </c>
      <c r="F298" s="34">
        <v>89.48</v>
      </c>
      <c r="G298" s="34">
        <f t="shared" si="8"/>
        <v>80.532000000000011</v>
      </c>
      <c r="H298" s="39">
        <f t="shared" si="9"/>
        <v>2013.3000000000002</v>
      </c>
    </row>
    <row r="299" spans="1:8" ht="20.100000000000001" customHeight="1">
      <c r="B299" s="22">
        <v>76.099999999999994</v>
      </c>
      <c r="C299" s="22" t="s">
        <v>386</v>
      </c>
      <c r="D299" s="22">
        <v>1</v>
      </c>
      <c r="E299" s="22">
        <v>1</v>
      </c>
      <c r="F299" s="34">
        <v>104.83</v>
      </c>
      <c r="G299" s="34">
        <f t="shared" si="8"/>
        <v>94.347000000000008</v>
      </c>
      <c r="H299" s="39">
        <f t="shared" si="9"/>
        <v>2358.6750000000002</v>
      </c>
    </row>
    <row r="300" spans="1:8" ht="20.100000000000001" customHeight="1">
      <c r="B300" s="22">
        <v>88.9</v>
      </c>
      <c r="C300" s="22" t="s">
        <v>387</v>
      </c>
      <c r="D300" s="22">
        <v>1</v>
      </c>
      <c r="E300" s="22">
        <v>1</v>
      </c>
      <c r="F300" s="34">
        <v>131.04</v>
      </c>
      <c r="G300" s="34">
        <f t="shared" si="8"/>
        <v>117.93599999999998</v>
      </c>
      <c r="H300" s="39">
        <f t="shared" si="9"/>
        <v>2948.3999999999996</v>
      </c>
    </row>
    <row r="301" spans="1:8" ht="20.100000000000001" customHeight="1">
      <c r="B301" s="22">
        <v>108</v>
      </c>
      <c r="C301" s="22" t="s">
        <v>388</v>
      </c>
      <c r="D301" s="22">
        <v>1</v>
      </c>
      <c r="E301" s="22">
        <v>1</v>
      </c>
      <c r="F301" s="34">
        <v>157.26</v>
      </c>
      <c r="G301" s="34">
        <f t="shared" si="8"/>
        <v>141.53399999999999</v>
      </c>
      <c r="H301" s="39">
        <f t="shared" si="9"/>
        <v>3538.35</v>
      </c>
    </row>
    <row r="302" spans="1:8" ht="12.75">
      <c r="A302" s="10"/>
      <c r="B302" s="18"/>
      <c r="C302" s="16"/>
      <c r="D302" s="11"/>
      <c r="E302" s="11"/>
      <c r="F302" s="11"/>
      <c r="G302" s="11"/>
      <c r="H302" s="36"/>
    </row>
  </sheetData>
  <mergeCells count="2">
    <mergeCell ref="A7:B7"/>
    <mergeCell ref="B1:C1"/>
  </mergeCells>
  <pageMargins left="0.7" right="0.7" top="0.78740157499999996" bottom="0.78740157499999996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2026</vt:lpstr>
      <vt:lpstr>'2026'!Oblast_tisku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LiZhaowu</dc:creator>
  <cp:lastModifiedBy>Ondřej Vošta</cp:lastModifiedBy>
  <cp:lastPrinted>2025-02-24T09:58:26Z</cp:lastPrinted>
  <dcterms:created xsi:type="dcterms:W3CDTF">2020-12-14T17:27:00Z</dcterms:created>
  <dcterms:modified xsi:type="dcterms:W3CDTF">2026-06-12T06:12:26Z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  <property fmtid="{D5CDD505-2E9C-101B-9397-08002B2CF9AE}" pid="3" name="ICV">
    <vt:lpwstr>D08B788A8F4948C7B4738B1AB9BDEF45</vt:lpwstr>
  </property>
</Properties>
</file>